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opez\Documents\"/>
    </mc:Choice>
  </mc:AlternateContent>
  <xr:revisionPtr revIDLastSave="0" documentId="8_{B6325265-16A3-4B30-8F51-5E2C6647E138}" xr6:coauthVersionLast="45" xr6:coauthVersionMax="45" xr10:uidLastSave="{00000000-0000-0000-0000-000000000000}"/>
  <bookViews>
    <workbookView xWindow="-108" yWindow="-108" windowWidth="23256" windowHeight="12576" tabRatio="798" xr2:uid="{00000000-000D-0000-FFFF-FFFF00000000}"/>
  </bookViews>
  <sheets>
    <sheet name="ENERO" sheetId="1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definedNames>
    <definedName name="_xlnm.Print_Area" localSheetId="3">ABRIL!$A$1:$Q$101</definedName>
    <definedName name="_xlnm.Print_Area" localSheetId="7">AGOSTO!$A$1:$Q$101</definedName>
    <definedName name="_xlnm.Print_Area" localSheetId="11">DICIEMBRE!$A$1:$Q$101</definedName>
    <definedName name="_xlnm.Print_Area" localSheetId="0">ENERO!$A$1:$Q$101</definedName>
    <definedName name="_xlnm.Print_Area" localSheetId="1">FEBRERO!$A$1:$Q$101</definedName>
    <definedName name="_xlnm.Print_Area" localSheetId="6">JULIO!$A$1:$Q$101</definedName>
    <definedName name="_xlnm.Print_Area" localSheetId="5">JUNIO!$A$1:$Q$101</definedName>
    <definedName name="_xlnm.Print_Area" localSheetId="2">MARZO!$A$1:$Q$101</definedName>
    <definedName name="_xlnm.Print_Area" localSheetId="4">MAYO!$A$1:$Q$101</definedName>
    <definedName name="_xlnm.Print_Area" localSheetId="10">NOVIEMBRE!$A$1:$Q$101</definedName>
    <definedName name="_xlnm.Print_Area" localSheetId="9">OCTUBRE!$A$1:$Q$101</definedName>
    <definedName name="_xlnm.Print_Area" localSheetId="8">SEPTIEMBRE!$A$1:$Q$101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4" l="1"/>
  <c r="I55" i="4" s="1"/>
  <c r="R67" i="13"/>
  <c r="R66" i="13"/>
  <c r="R65" i="13"/>
  <c r="R64" i="13"/>
  <c r="R63" i="13"/>
  <c r="R62" i="13"/>
  <c r="R61" i="13"/>
  <c r="R60" i="13"/>
  <c r="R59" i="13"/>
  <c r="R58" i="13"/>
  <c r="R57" i="13"/>
  <c r="R56" i="13"/>
  <c r="Q43" i="13"/>
  <c r="K43" i="13"/>
  <c r="M20" i="13" s="1"/>
  <c r="Q42" i="13"/>
  <c r="K42" i="13"/>
  <c r="Q41" i="13"/>
  <c r="K41" i="13"/>
  <c r="M18" i="13" s="1"/>
  <c r="Q40" i="13"/>
  <c r="K40" i="13"/>
  <c r="M17" i="13" s="1"/>
  <c r="Q39" i="13"/>
  <c r="K39" i="13"/>
  <c r="M16" i="13" s="1"/>
  <c r="Q38" i="13"/>
  <c r="K38" i="13"/>
  <c r="Q21" i="13"/>
  <c r="L21" i="13"/>
  <c r="K21" i="13"/>
  <c r="I21" i="13"/>
  <c r="G21" i="13"/>
  <c r="M19" i="13"/>
  <c r="M15" i="13"/>
  <c r="R67" i="12"/>
  <c r="R66" i="12"/>
  <c r="R65" i="12"/>
  <c r="R64" i="12"/>
  <c r="R63" i="12"/>
  <c r="R62" i="12"/>
  <c r="R61" i="12"/>
  <c r="R60" i="12"/>
  <c r="R59" i="12"/>
  <c r="R58" i="12"/>
  <c r="R57" i="12"/>
  <c r="R56" i="12"/>
  <c r="Q43" i="12"/>
  <c r="K43" i="12"/>
  <c r="M20" i="12" s="1"/>
  <c r="Q42" i="12"/>
  <c r="K42" i="12"/>
  <c r="M19" i="12" s="1"/>
  <c r="Q41" i="12"/>
  <c r="K41" i="12"/>
  <c r="M18" i="12" s="1"/>
  <c r="Q40" i="12"/>
  <c r="K40" i="12"/>
  <c r="M17" i="12" s="1"/>
  <c r="Q39" i="12"/>
  <c r="K39" i="12"/>
  <c r="Q38" i="12"/>
  <c r="K38" i="12"/>
  <c r="M15" i="12" s="1"/>
  <c r="Q21" i="12"/>
  <c r="L21" i="12"/>
  <c r="K21" i="12"/>
  <c r="I21" i="12"/>
  <c r="G21" i="12"/>
  <c r="M16" i="12"/>
  <c r="R67" i="11"/>
  <c r="R66" i="11"/>
  <c r="R65" i="11"/>
  <c r="R64" i="11"/>
  <c r="R63" i="11"/>
  <c r="R62" i="11"/>
  <c r="R61" i="11"/>
  <c r="R60" i="11"/>
  <c r="R59" i="11"/>
  <c r="R58" i="11"/>
  <c r="R57" i="11"/>
  <c r="R56" i="11"/>
  <c r="Q43" i="11"/>
  <c r="K43" i="11"/>
  <c r="M20" i="11" s="1"/>
  <c r="Q42" i="11"/>
  <c r="K42" i="11"/>
  <c r="M19" i="11" s="1"/>
  <c r="Q41" i="11"/>
  <c r="K41" i="11"/>
  <c r="Q40" i="11"/>
  <c r="K40" i="11"/>
  <c r="M17" i="11" s="1"/>
  <c r="Q39" i="11"/>
  <c r="K39" i="11"/>
  <c r="M16" i="11" s="1"/>
  <c r="Q38" i="11"/>
  <c r="K38" i="11"/>
  <c r="M15" i="11" s="1"/>
  <c r="Q21" i="11"/>
  <c r="L21" i="11"/>
  <c r="K21" i="11"/>
  <c r="I21" i="11"/>
  <c r="G21" i="11"/>
  <c r="M18" i="11"/>
  <c r="R67" i="10"/>
  <c r="R66" i="10"/>
  <c r="R65" i="10"/>
  <c r="R64" i="10"/>
  <c r="R63" i="10"/>
  <c r="R62" i="10"/>
  <c r="R61" i="10"/>
  <c r="R60" i="10"/>
  <c r="R59" i="10"/>
  <c r="R58" i="10"/>
  <c r="R57" i="10"/>
  <c r="R56" i="10"/>
  <c r="Q43" i="10"/>
  <c r="K43" i="10"/>
  <c r="M20" i="10" s="1"/>
  <c r="Q42" i="10"/>
  <c r="K42" i="10"/>
  <c r="M19" i="10" s="1"/>
  <c r="Q41" i="10"/>
  <c r="K41" i="10"/>
  <c r="M18" i="10" s="1"/>
  <c r="Q40" i="10"/>
  <c r="K40" i="10"/>
  <c r="M17" i="10" s="1"/>
  <c r="Q39" i="10"/>
  <c r="K39" i="10"/>
  <c r="Q38" i="10"/>
  <c r="K38" i="10"/>
  <c r="M15" i="10" s="1"/>
  <c r="Q21" i="10"/>
  <c r="L21" i="10"/>
  <c r="K21" i="10"/>
  <c r="I21" i="10"/>
  <c r="G21" i="10"/>
  <c r="M16" i="10"/>
  <c r="R67" i="9"/>
  <c r="R66" i="9"/>
  <c r="R65" i="9"/>
  <c r="R64" i="9"/>
  <c r="R63" i="9"/>
  <c r="R62" i="9"/>
  <c r="R61" i="9"/>
  <c r="R60" i="9"/>
  <c r="R59" i="9"/>
  <c r="R58" i="9"/>
  <c r="R57" i="9"/>
  <c r="R56" i="9"/>
  <c r="Q43" i="9"/>
  <c r="K43" i="9"/>
  <c r="M20" i="9" s="1"/>
  <c r="Q42" i="9"/>
  <c r="K42" i="9"/>
  <c r="M19" i="9" s="1"/>
  <c r="Q41" i="9"/>
  <c r="K41" i="9"/>
  <c r="Q40" i="9"/>
  <c r="K40" i="9"/>
  <c r="M17" i="9" s="1"/>
  <c r="Q39" i="9"/>
  <c r="K39" i="9"/>
  <c r="M16" i="9" s="1"/>
  <c r="Q38" i="9"/>
  <c r="K38" i="9"/>
  <c r="M15" i="9" s="1"/>
  <c r="Q21" i="9"/>
  <c r="L21" i="9"/>
  <c r="K21" i="9"/>
  <c r="I21" i="9"/>
  <c r="G21" i="9"/>
  <c r="M18" i="9"/>
  <c r="R67" i="8"/>
  <c r="R66" i="8"/>
  <c r="R65" i="8"/>
  <c r="R64" i="8"/>
  <c r="R63" i="8"/>
  <c r="R62" i="8"/>
  <c r="R61" i="8"/>
  <c r="R60" i="8"/>
  <c r="R59" i="8"/>
  <c r="R58" i="8"/>
  <c r="R57" i="8"/>
  <c r="R56" i="8"/>
  <c r="Q43" i="8"/>
  <c r="K43" i="8"/>
  <c r="Q42" i="8"/>
  <c r="K42" i="8"/>
  <c r="M19" i="8" s="1"/>
  <c r="Q41" i="8"/>
  <c r="K41" i="8"/>
  <c r="M18" i="8" s="1"/>
  <c r="Q40" i="8"/>
  <c r="K40" i="8"/>
  <c r="M17" i="8" s="1"/>
  <c r="Q39" i="8"/>
  <c r="K39" i="8"/>
  <c r="Q38" i="8"/>
  <c r="K38" i="8"/>
  <c r="Q21" i="8"/>
  <c r="L21" i="8"/>
  <c r="K21" i="8"/>
  <c r="I21" i="8"/>
  <c r="G21" i="8"/>
  <c r="M20" i="8"/>
  <c r="M16" i="8"/>
  <c r="M15" i="8"/>
  <c r="R67" i="7"/>
  <c r="R66" i="7"/>
  <c r="R65" i="7"/>
  <c r="R64" i="7"/>
  <c r="R63" i="7"/>
  <c r="R62" i="7"/>
  <c r="R61" i="7"/>
  <c r="R60" i="7"/>
  <c r="R59" i="7"/>
  <c r="R58" i="7"/>
  <c r="R57" i="7"/>
  <c r="R56" i="7"/>
  <c r="Q43" i="7"/>
  <c r="K43" i="7"/>
  <c r="Q42" i="7"/>
  <c r="K42" i="7"/>
  <c r="M19" i="7" s="1"/>
  <c r="Q41" i="7"/>
  <c r="K41" i="7"/>
  <c r="Q40" i="7"/>
  <c r="K40" i="7"/>
  <c r="Q39" i="7"/>
  <c r="K39" i="7"/>
  <c r="Q38" i="7"/>
  <c r="K38" i="7"/>
  <c r="M15" i="7" s="1"/>
  <c r="Q21" i="7"/>
  <c r="L21" i="7"/>
  <c r="K21" i="7"/>
  <c r="I21" i="7"/>
  <c r="G21" i="7"/>
  <c r="M20" i="7"/>
  <c r="M18" i="7"/>
  <c r="M17" i="7"/>
  <c r="M16" i="7"/>
  <c r="R67" i="6"/>
  <c r="R66" i="6"/>
  <c r="R65" i="6"/>
  <c r="R64" i="6"/>
  <c r="R63" i="6"/>
  <c r="R62" i="6"/>
  <c r="R61" i="6"/>
  <c r="R60" i="6"/>
  <c r="R59" i="6"/>
  <c r="R58" i="6"/>
  <c r="R57" i="6"/>
  <c r="R56" i="6"/>
  <c r="Q43" i="6"/>
  <c r="K43" i="6"/>
  <c r="M20" i="6" s="1"/>
  <c r="Q42" i="6"/>
  <c r="K42" i="6"/>
  <c r="M19" i="6" s="1"/>
  <c r="Q41" i="6"/>
  <c r="K41" i="6"/>
  <c r="M18" i="6" s="1"/>
  <c r="Q40" i="6"/>
  <c r="K40" i="6"/>
  <c r="M17" i="6" s="1"/>
  <c r="Q39" i="6"/>
  <c r="K39" i="6"/>
  <c r="Q38" i="6"/>
  <c r="K38" i="6"/>
  <c r="M15" i="6" s="1"/>
  <c r="Q21" i="6"/>
  <c r="L21" i="6"/>
  <c r="K21" i="6"/>
  <c r="I21" i="6"/>
  <c r="G21" i="6"/>
  <c r="M16" i="6"/>
  <c r="R67" i="5"/>
  <c r="R66" i="5"/>
  <c r="R65" i="5"/>
  <c r="R64" i="5"/>
  <c r="R63" i="5"/>
  <c r="R62" i="5"/>
  <c r="R61" i="5"/>
  <c r="R60" i="5"/>
  <c r="R59" i="5"/>
  <c r="R58" i="5"/>
  <c r="R57" i="5"/>
  <c r="R56" i="5"/>
  <c r="Q43" i="5"/>
  <c r="K43" i="5"/>
  <c r="Q42" i="5"/>
  <c r="K42" i="5"/>
  <c r="M19" i="5" s="1"/>
  <c r="Q41" i="5"/>
  <c r="K41" i="5"/>
  <c r="M18" i="5" s="1"/>
  <c r="Q40" i="5"/>
  <c r="K40" i="5"/>
  <c r="M17" i="5" s="1"/>
  <c r="Q39" i="5"/>
  <c r="K39" i="5"/>
  <c r="Q38" i="5"/>
  <c r="K38" i="5"/>
  <c r="Q21" i="5"/>
  <c r="L21" i="5"/>
  <c r="K21" i="5"/>
  <c r="I21" i="5"/>
  <c r="G21" i="5"/>
  <c r="M20" i="5"/>
  <c r="M16" i="5"/>
  <c r="M15" i="5"/>
  <c r="R67" i="4"/>
  <c r="R66" i="4"/>
  <c r="R65" i="4"/>
  <c r="R64" i="4"/>
  <c r="R63" i="4"/>
  <c r="R62" i="4"/>
  <c r="R61" i="4"/>
  <c r="R60" i="4"/>
  <c r="R59" i="4"/>
  <c r="R58" i="4"/>
  <c r="R57" i="4"/>
  <c r="R56" i="4"/>
  <c r="Q43" i="4"/>
  <c r="K43" i="4"/>
  <c r="Q42" i="4"/>
  <c r="K42" i="4"/>
  <c r="M19" i="4" s="1"/>
  <c r="Q41" i="4"/>
  <c r="K41" i="4"/>
  <c r="M18" i="4" s="1"/>
  <c r="Q40" i="4"/>
  <c r="K40" i="4"/>
  <c r="M17" i="4" s="1"/>
  <c r="Q39" i="4"/>
  <c r="K39" i="4"/>
  <c r="Q38" i="4"/>
  <c r="K38" i="4"/>
  <c r="Q21" i="4"/>
  <c r="L21" i="4"/>
  <c r="K21" i="4"/>
  <c r="I21" i="4"/>
  <c r="G21" i="4"/>
  <c r="M20" i="4"/>
  <c r="M16" i="4"/>
  <c r="M15" i="4"/>
  <c r="N51" i="3"/>
  <c r="Q51" i="3" s="1"/>
  <c r="N51" i="4" s="1"/>
  <c r="Q51" i="4" s="1"/>
  <c r="N51" i="5" s="1"/>
  <c r="Q51" i="5" s="1"/>
  <c r="N51" i="6" s="1"/>
  <c r="Q51" i="6" s="1"/>
  <c r="N51" i="7" s="1"/>
  <c r="Q51" i="7" s="1"/>
  <c r="N51" i="8" s="1"/>
  <c r="Q51" i="8" s="1"/>
  <c r="N51" i="9" s="1"/>
  <c r="Q51" i="9" s="1"/>
  <c r="N51" i="10" s="1"/>
  <c r="Q51" i="10" s="1"/>
  <c r="N51" i="11" s="1"/>
  <c r="Q51" i="11" s="1"/>
  <c r="N51" i="12" s="1"/>
  <c r="Q51" i="12" s="1"/>
  <c r="N51" i="13" s="1"/>
  <c r="Q51" i="13" s="1"/>
  <c r="Q51" i="1"/>
  <c r="Q50" i="1"/>
  <c r="N50" i="3" s="1"/>
  <c r="Q50" i="3" s="1"/>
  <c r="N50" i="4" s="1"/>
  <c r="Q50" i="4" s="1"/>
  <c r="N50" i="5" s="1"/>
  <c r="Q50" i="5" s="1"/>
  <c r="N50" i="6" s="1"/>
  <c r="Q50" i="6" s="1"/>
  <c r="N50" i="7" s="1"/>
  <c r="Q50" i="7" s="1"/>
  <c r="N50" i="8" s="1"/>
  <c r="Q50" i="8" s="1"/>
  <c r="N50" i="9" s="1"/>
  <c r="Q50" i="9" s="1"/>
  <c r="N50" i="10" s="1"/>
  <c r="Q50" i="10" s="1"/>
  <c r="N50" i="11" s="1"/>
  <c r="Q50" i="11" s="1"/>
  <c r="N50" i="12" s="1"/>
  <c r="Q50" i="12" s="1"/>
  <c r="N50" i="13" s="1"/>
  <c r="Q50" i="13" s="1"/>
  <c r="Q49" i="1"/>
  <c r="N49" i="3" s="1"/>
  <c r="Q49" i="3" s="1"/>
  <c r="N49" i="4" s="1"/>
  <c r="Q49" i="4" s="1"/>
  <c r="N49" i="5" s="1"/>
  <c r="Q49" i="5" s="1"/>
  <c r="N49" i="6" s="1"/>
  <c r="Q49" i="6" s="1"/>
  <c r="N49" i="7" s="1"/>
  <c r="Q49" i="7" s="1"/>
  <c r="N49" i="8" s="1"/>
  <c r="Q49" i="8" s="1"/>
  <c r="N49" i="9" s="1"/>
  <c r="Q49" i="9" s="1"/>
  <c r="N49" i="10" s="1"/>
  <c r="Q49" i="10" s="1"/>
  <c r="N49" i="11" s="1"/>
  <c r="Q49" i="11" s="1"/>
  <c r="N49" i="12" s="1"/>
  <c r="Q49" i="12" s="1"/>
  <c r="N49" i="13" s="1"/>
  <c r="Q49" i="13" s="1"/>
  <c r="Q48" i="1"/>
  <c r="N48" i="3" s="1"/>
  <c r="Q48" i="3" s="1"/>
  <c r="N48" i="4" s="1"/>
  <c r="Q48" i="4" s="1"/>
  <c r="N48" i="5" s="1"/>
  <c r="Q48" i="5" s="1"/>
  <c r="N48" i="6" s="1"/>
  <c r="Q48" i="6" s="1"/>
  <c r="N48" i="7" s="1"/>
  <c r="Q48" i="7" s="1"/>
  <c r="N48" i="8" s="1"/>
  <c r="Q48" i="8" s="1"/>
  <c r="N48" i="9" s="1"/>
  <c r="Q48" i="9" s="1"/>
  <c r="N48" i="10" s="1"/>
  <c r="Q48" i="10" s="1"/>
  <c r="N48" i="11" s="1"/>
  <c r="Q48" i="11" s="1"/>
  <c r="N48" i="12" s="1"/>
  <c r="Q48" i="12" s="1"/>
  <c r="N48" i="13" s="1"/>
  <c r="Q48" i="13" s="1"/>
  <c r="Q47" i="1"/>
  <c r="N47" i="3" s="1"/>
  <c r="Q47" i="3" s="1"/>
  <c r="N47" i="4" s="1"/>
  <c r="Q47" i="4" s="1"/>
  <c r="N47" i="5" s="1"/>
  <c r="Q47" i="5" s="1"/>
  <c r="N47" i="6" s="1"/>
  <c r="Q47" i="6" s="1"/>
  <c r="N47" i="7" s="1"/>
  <c r="Q47" i="7" s="1"/>
  <c r="N47" i="8" s="1"/>
  <c r="Q47" i="8" s="1"/>
  <c r="N47" i="9" s="1"/>
  <c r="Q47" i="9" s="1"/>
  <c r="N47" i="10" s="1"/>
  <c r="Q47" i="10" s="1"/>
  <c r="N47" i="11" s="1"/>
  <c r="Q47" i="11" s="1"/>
  <c r="N47" i="12" s="1"/>
  <c r="Q47" i="12" s="1"/>
  <c r="N47" i="13" s="1"/>
  <c r="Q47" i="13" s="1"/>
  <c r="Q46" i="1"/>
  <c r="N46" i="3" s="1"/>
  <c r="Q46" i="3" s="1"/>
  <c r="N46" i="4" s="1"/>
  <c r="Q46" i="4" s="1"/>
  <c r="N46" i="5" s="1"/>
  <c r="Q46" i="5" s="1"/>
  <c r="N46" i="6" s="1"/>
  <c r="Q46" i="6" s="1"/>
  <c r="N46" i="7" s="1"/>
  <c r="Q46" i="7" s="1"/>
  <c r="N46" i="8" s="1"/>
  <c r="Q46" i="8" s="1"/>
  <c r="N46" i="9" s="1"/>
  <c r="Q46" i="9" s="1"/>
  <c r="N46" i="10" s="1"/>
  <c r="Q46" i="10" s="1"/>
  <c r="N46" i="11" s="1"/>
  <c r="Q46" i="11" s="1"/>
  <c r="N46" i="12" s="1"/>
  <c r="Q46" i="12" s="1"/>
  <c r="N46" i="13" s="1"/>
  <c r="Q46" i="13" s="1"/>
  <c r="I55" i="1"/>
  <c r="I50" i="1"/>
  <c r="F50" i="3" s="1"/>
  <c r="I50" i="3" s="1"/>
  <c r="F50" i="4" s="1"/>
  <c r="I50" i="4" s="1"/>
  <c r="F50" i="5" s="1"/>
  <c r="I50" i="5" s="1"/>
  <c r="F50" i="6" s="1"/>
  <c r="I50" i="6" s="1"/>
  <c r="F50" i="7" s="1"/>
  <c r="I50" i="7" s="1"/>
  <c r="F50" i="8" s="1"/>
  <c r="I50" i="8" s="1"/>
  <c r="F50" i="9" s="1"/>
  <c r="I50" i="9" s="1"/>
  <c r="F50" i="10" s="1"/>
  <c r="I50" i="10" s="1"/>
  <c r="F50" i="11" s="1"/>
  <c r="I50" i="11" s="1"/>
  <c r="F50" i="12" s="1"/>
  <c r="I50" i="12" s="1"/>
  <c r="F50" i="13" s="1"/>
  <c r="I50" i="13" s="1"/>
  <c r="I49" i="1"/>
  <c r="F49" i="3" s="1"/>
  <c r="I49" i="3" s="1"/>
  <c r="F49" i="4" s="1"/>
  <c r="I49" i="4" s="1"/>
  <c r="F49" i="5" s="1"/>
  <c r="I49" i="5" s="1"/>
  <c r="F49" i="6" s="1"/>
  <c r="I49" i="6" s="1"/>
  <c r="F49" i="7" s="1"/>
  <c r="I49" i="7" s="1"/>
  <c r="F49" i="8" s="1"/>
  <c r="I49" i="8" s="1"/>
  <c r="F49" i="9" s="1"/>
  <c r="I49" i="9" s="1"/>
  <c r="F49" i="10" s="1"/>
  <c r="I49" i="10" s="1"/>
  <c r="F49" i="11" s="1"/>
  <c r="I49" i="11" s="1"/>
  <c r="F49" i="12" s="1"/>
  <c r="I49" i="12" s="1"/>
  <c r="F49" i="13" s="1"/>
  <c r="I49" i="13" s="1"/>
  <c r="I48" i="1"/>
  <c r="F48" i="3" s="1"/>
  <c r="I48" i="3" s="1"/>
  <c r="F48" i="4" s="1"/>
  <c r="I48" i="4" s="1"/>
  <c r="F48" i="5" s="1"/>
  <c r="I48" i="5" s="1"/>
  <c r="F48" i="6" s="1"/>
  <c r="I48" i="6" s="1"/>
  <c r="F48" i="7" s="1"/>
  <c r="I48" i="7" s="1"/>
  <c r="F48" i="8" s="1"/>
  <c r="I48" i="8" s="1"/>
  <c r="F48" i="9" s="1"/>
  <c r="I48" i="9" s="1"/>
  <c r="F48" i="10" s="1"/>
  <c r="I48" i="10" s="1"/>
  <c r="F48" i="11" s="1"/>
  <c r="I48" i="11" s="1"/>
  <c r="F48" i="12" s="1"/>
  <c r="I48" i="12" s="1"/>
  <c r="F48" i="13" s="1"/>
  <c r="I48" i="13" s="1"/>
  <c r="I47" i="1"/>
  <c r="F47" i="3" s="1"/>
  <c r="I47" i="3" s="1"/>
  <c r="F47" i="4" s="1"/>
  <c r="I47" i="4" s="1"/>
  <c r="F47" i="5" s="1"/>
  <c r="I47" i="5" s="1"/>
  <c r="F47" i="6" s="1"/>
  <c r="I47" i="6" s="1"/>
  <c r="F47" i="7" s="1"/>
  <c r="I47" i="7" s="1"/>
  <c r="F47" i="8" s="1"/>
  <c r="I47" i="8" s="1"/>
  <c r="F47" i="9" s="1"/>
  <c r="I47" i="9" s="1"/>
  <c r="F47" i="10" s="1"/>
  <c r="I47" i="10" s="1"/>
  <c r="F47" i="11" s="1"/>
  <c r="I47" i="11" s="1"/>
  <c r="F47" i="12" s="1"/>
  <c r="I47" i="12" s="1"/>
  <c r="F47" i="13" s="1"/>
  <c r="I47" i="13" s="1"/>
  <c r="I46" i="1"/>
  <c r="F46" i="3"/>
  <c r="F55" i="3"/>
  <c r="I55" i="3" s="1"/>
  <c r="L9" i="3"/>
  <c r="L9" i="4" s="1"/>
  <c r="L9" i="5" s="1"/>
  <c r="L9" i="6" s="1"/>
  <c r="L9" i="7" s="1"/>
  <c r="L9" i="8" s="1"/>
  <c r="L9" i="9" s="1"/>
  <c r="L9" i="10" s="1"/>
  <c r="L9" i="11" s="1"/>
  <c r="L9" i="12" s="1"/>
  <c r="L9" i="13" s="1"/>
  <c r="H9" i="3"/>
  <c r="H9" i="4" s="1"/>
  <c r="H9" i="5" s="1"/>
  <c r="H9" i="6" s="1"/>
  <c r="H9" i="7" s="1"/>
  <c r="H9" i="8" s="1"/>
  <c r="H9" i="9" s="1"/>
  <c r="H9" i="10" s="1"/>
  <c r="H9" i="11" s="1"/>
  <c r="H9" i="12" s="1"/>
  <c r="H9" i="13" s="1"/>
  <c r="C9" i="3"/>
  <c r="C9" i="4" s="1"/>
  <c r="C9" i="5" s="1"/>
  <c r="C9" i="6" s="1"/>
  <c r="C9" i="7" s="1"/>
  <c r="C9" i="8" s="1"/>
  <c r="C9" i="9" s="1"/>
  <c r="C9" i="10" s="1"/>
  <c r="C9" i="11" s="1"/>
  <c r="C9" i="12" s="1"/>
  <c r="C9" i="13" s="1"/>
  <c r="O7" i="3"/>
  <c r="O7" i="4" s="1"/>
  <c r="O7" i="5" s="1"/>
  <c r="O7" i="6" s="1"/>
  <c r="O7" i="7" s="1"/>
  <c r="O7" i="8" s="1"/>
  <c r="O7" i="9" s="1"/>
  <c r="O7" i="10" s="1"/>
  <c r="O7" i="11" s="1"/>
  <c r="O7" i="12" s="1"/>
  <c r="O7" i="13" s="1"/>
  <c r="E7" i="3"/>
  <c r="E7" i="4" s="1"/>
  <c r="E7" i="5" s="1"/>
  <c r="E7" i="6" s="1"/>
  <c r="E7" i="7" s="1"/>
  <c r="E7" i="8" s="1"/>
  <c r="E7" i="9" s="1"/>
  <c r="E7" i="10" s="1"/>
  <c r="E7" i="11" s="1"/>
  <c r="E7" i="12" s="1"/>
  <c r="E7" i="13" s="1"/>
  <c r="L6" i="3"/>
  <c r="L6" i="4" s="1"/>
  <c r="L6" i="5" s="1"/>
  <c r="L6" i="6" s="1"/>
  <c r="L6" i="7" s="1"/>
  <c r="L6" i="8" s="1"/>
  <c r="L6" i="9" s="1"/>
  <c r="L6" i="10" s="1"/>
  <c r="L6" i="11" s="1"/>
  <c r="L6" i="12" s="1"/>
  <c r="L6" i="13" s="1"/>
  <c r="C6" i="3"/>
  <c r="C6" i="4" s="1"/>
  <c r="C6" i="5" s="1"/>
  <c r="C6" i="6" s="1"/>
  <c r="C6" i="7" s="1"/>
  <c r="C6" i="8" s="1"/>
  <c r="C6" i="9" s="1"/>
  <c r="C6" i="10" s="1"/>
  <c r="C6" i="11" s="1"/>
  <c r="C6" i="12" s="1"/>
  <c r="C6" i="13" s="1"/>
  <c r="R67" i="3"/>
  <c r="R66" i="3"/>
  <c r="R65" i="3"/>
  <c r="R64" i="3"/>
  <c r="R63" i="3"/>
  <c r="R62" i="3"/>
  <c r="R61" i="3"/>
  <c r="R60" i="3"/>
  <c r="R59" i="3"/>
  <c r="R58" i="3"/>
  <c r="R57" i="3"/>
  <c r="R56" i="3"/>
  <c r="I46" i="3"/>
  <c r="F46" i="4" s="1"/>
  <c r="I46" i="4" s="1"/>
  <c r="F46" i="5" s="1"/>
  <c r="I46" i="5" s="1"/>
  <c r="F46" i="6" s="1"/>
  <c r="I46" i="6" s="1"/>
  <c r="F46" i="7" s="1"/>
  <c r="I46" i="7" s="1"/>
  <c r="F46" i="8" s="1"/>
  <c r="I46" i="8" s="1"/>
  <c r="F46" i="9" s="1"/>
  <c r="I46" i="9" s="1"/>
  <c r="F46" i="10" s="1"/>
  <c r="I46" i="10" s="1"/>
  <c r="F46" i="11" s="1"/>
  <c r="I46" i="11" s="1"/>
  <c r="F46" i="12" s="1"/>
  <c r="I46" i="12" s="1"/>
  <c r="F46" i="13" s="1"/>
  <c r="I46" i="13" s="1"/>
  <c r="Q43" i="3"/>
  <c r="K43" i="3"/>
  <c r="Q42" i="3"/>
  <c r="K42" i="3"/>
  <c r="Q41" i="3"/>
  <c r="K41" i="3"/>
  <c r="M18" i="3" s="1"/>
  <c r="Q40" i="3"/>
  <c r="K40" i="3"/>
  <c r="M17" i="3" s="1"/>
  <c r="Q39" i="3"/>
  <c r="K39" i="3"/>
  <c r="Q38" i="3"/>
  <c r="K38" i="3"/>
  <c r="M15" i="3" s="1"/>
  <c r="M21" i="3" s="1"/>
  <c r="Q21" i="3"/>
  <c r="L21" i="3"/>
  <c r="K21" i="3"/>
  <c r="I21" i="3"/>
  <c r="G21" i="3"/>
  <c r="M20" i="3"/>
  <c r="M19" i="3"/>
  <c r="M16" i="3"/>
  <c r="M21" i="8" l="1"/>
  <c r="F55" i="5"/>
  <c r="M21" i="5"/>
  <c r="M21" i="13"/>
  <c r="M21" i="12"/>
  <c r="M21" i="11"/>
  <c r="M21" i="10"/>
  <c r="M21" i="9"/>
  <c r="M21" i="7"/>
  <c r="M21" i="6"/>
  <c r="M21" i="4"/>
  <c r="R57" i="1"/>
  <c r="R58" i="1"/>
  <c r="R59" i="1"/>
  <c r="R60" i="1"/>
  <c r="R61" i="1"/>
  <c r="R62" i="1"/>
  <c r="R63" i="1"/>
  <c r="R64" i="1"/>
  <c r="R65" i="1"/>
  <c r="R66" i="1"/>
  <c r="R67" i="1"/>
  <c r="R56" i="1"/>
  <c r="I55" i="5" l="1"/>
  <c r="F55" i="6"/>
  <c r="K38" i="1"/>
  <c r="M15" i="1" s="1"/>
  <c r="O15" i="1" s="1"/>
  <c r="E15" i="3" s="1"/>
  <c r="O15" i="3" s="1"/>
  <c r="E15" i="4" s="1"/>
  <c r="O15" i="4" s="1"/>
  <c r="E15" i="5" s="1"/>
  <c r="O15" i="5" s="1"/>
  <c r="E15" i="6" s="1"/>
  <c r="O15" i="6" s="1"/>
  <c r="E15" i="7" s="1"/>
  <c r="O15" i="7" s="1"/>
  <c r="E15" i="8" s="1"/>
  <c r="O15" i="8" s="1"/>
  <c r="E15" i="9" s="1"/>
  <c r="O15" i="9" s="1"/>
  <c r="E15" i="10" s="1"/>
  <c r="O15" i="10" s="1"/>
  <c r="E15" i="11" s="1"/>
  <c r="O15" i="11" s="1"/>
  <c r="E15" i="12" s="1"/>
  <c r="O15" i="12" s="1"/>
  <c r="E15" i="13" s="1"/>
  <c r="O15" i="13" s="1"/>
  <c r="Q38" i="1"/>
  <c r="K43" i="1"/>
  <c r="K42" i="1"/>
  <c r="K41" i="1"/>
  <c r="K40" i="1"/>
  <c r="K39" i="1"/>
  <c r="Q21" i="1"/>
  <c r="L21" i="1"/>
  <c r="K21" i="1"/>
  <c r="I21" i="1"/>
  <c r="G21" i="1"/>
  <c r="E21" i="1"/>
  <c r="I55" i="6" l="1"/>
  <c r="F55" i="7"/>
  <c r="Q42" i="1"/>
  <c r="Q43" i="1"/>
  <c r="M19" i="1"/>
  <c r="M20" i="1"/>
  <c r="I55" i="7" l="1"/>
  <c r="F55" i="8"/>
  <c r="O19" i="1"/>
  <c r="E19" i="3" s="1"/>
  <c r="O19" i="3" s="1"/>
  <c r="E19" i="4" s="1"/>
  <c r="O19" i="4" s="1"/>
  <c r="E19" i="5" s="1"/>
  <c r="O19" i="5" s="1"/>
  <c r="E19" i="6" s="1"/>
  <c r="O19" i="6" s="1"/>
  <c r="E19" i="7" s="1"/>
  <c r="O19" i="7" s="1"/>
  <c r="E19" i="8" s="1"/>
  <c r="O19" i="8" s="1"/>
  <c r="E19" i="9" s="1"/>
  <c r="O19" i="9" s="1"/>
  <c r="E19" i="10" s="1"/>
  <c r="O19" i="10" s="1"/>
  <c r="E19" i="11" s="1"/>
  <c r="O19" i="11" s="1"/>
  <c r="E19" i="12" s="1"/>
  <c r="O19" i="12" s="1"/>
  <c r="E19" i="13" s="1"/>
  <c r="O19" i="13" s="1"/>
  <c r="O20" i="1"/>
  <c r="E20" i="3" s="1"/>
  <c r="O20" i="3" s="1"/>
  <c r="E20" i="4" s="1"/>
  <c r="O20" i="4" s="1"/>
  <c r="E20" i="5" s="1"/>
  <c r="O20" i="5" s="1"/>
  <c r="E20" i="6" s="1"/>
  <c r="O20" i="6" s="1"/>
  <c r="E20" i="7" s="1"/>
  <c r="O20" i="7" s="1"/>
  <c r="E20" i="8" s="1"/>
  <c r="O20" i="8" s="1"/>
  <c r="E20" i="9" s="1"/>
  <c r="O20" i="9" s="1"/>
  <c r="E20" i="10" s="1"/>
  <c r="O20" i="10" s="1"/>
  <c r="E20" i="11" s="1"/>
  <c r="O20" i="11" s="1"/>
  <c r="E20" i="12" s="1"/>
  <c r="O20" i="12" s="1"/>
  <c r="E20" i="13" s="1"/>
  <c r="O20" i="13" s="1"/>
  <c r="Q40" i="1"/>
  <c r="Q41" i="1"/>
  <c r="Q39" i="1"/>
  <c r="M16" i="1"/>
  <c r="M17" i="1"/>
  <c r="M18" i="1"/>
  <c r="I55" i="8" l="1"/>
  <c r="F55" i="9"/>
  <c r="M21" i="1"/>
  <c r="O17" i="1"/>
  <c r="E17" i="3" s="1"/>
  <c r="O17" i="3" s="1"/>
  <c r="E17" i="4" s="1"/>
  <c r="O17" i="4" s="1"/>
  <c r="E17" i="5" s="1"/>
  <c r="O17" i="5" s="1"/>
  <c r="E17" i="6" s="1"/>
  <c r="O17" i="6" s="1"/>
  <c r="E17" i="7" s="1"/>
  <c r="O17" i="7" s="1"/>
  <c r="E17" i="8" s="1"/>
  <c r="O17" i="8" s="1"/>
  <c r="E17" i="9" s="1"/>
  <c r="O17" i="9" s="1"/>
  <c r="E17" i="10" s="1"/>
  <c r="O17" i="10" s="1"/>
  <c r="E17" i="11" s="1"/>
  <c r="O17" i="11" s="1"/>
  <c r="E17" i="12" s="1"/>
  <c r="O17" i="12" s="1"/>
  <c r="E17" i="13" s="1"/>
  <c r="O17" i="13" s="1"/>
  <c r="O18" i="1"/>
  <c r="E18" i="3" s="1"/>
  <c r="O18" i="3" s="1"/>
  <c r="E18" i="4" s="1"/>
  <c r="O18" i="4" s="1"/>
  <c r="E18" i="5" s="1"/>
  <c r="O18" i="5" s="1"/>
  <c r="E18" i="6" s="1"/>
  <c r="O18" i="6" s="1"/>
  <c r="E18" i="7" s="1"/>
  <c r="O18" i="7" s="1"/>
  <c r="E18" i="8" s="1"/>
  <c r="O18" i="8" s="1"/>
  <c r="E18" i="9" s="1"/>
  <c r="O18" i="9" s="1"/>
  <c r="E18" i="10" s="1"/>
  <c r="O18" i="10" s="1"/>
  <c r="E18" i="11" s="1"/>
  <c r="O18" i="11" s="1"/>
  <c r="E18" i="12" s="1"/>
  <c r="O18" i="12" s="1"/>
  <c r="E18" i="13" s="1"/>
  <c r="O18" i="13" s="1"/>
  <c r="O16" i="1"/>
  <c r="E16" i="3" s="1"/>
  <c r="I55" i="9" l="1"/>
  <c r="F55" i="10"/>
  <c r="E21" i="3"/>
  <c r="O16" i="3"/>
  <c r="O21" i="1"/>
  <c r="I55" i="10" l="1"/>
  <c r="F55" i="11"/>
  <c r="E16" i="4"/>
  <c r="O21" i="3"/>
  <c r="I55" i="11" l="1"/>
  <c r="F55" i="12"/>
  <c r="O16" i="4"/>
  <c r="E21" i="4"/>
  <c r="I55" i="12" l="1"/>
  <c r="F55" i="13"/>
  <c r="I55" i="13" s="1"/>
  <c r="E16" i="5"/>
  <c r="O21" i="4"/>
  <c r="E21" i="5" l="1"/>
  <c r="O16" i="5"/>
  <c r="E16" i="6" l="1"/>
  <c r="O21" i="5"/>
  <c r="O16" i="6" l="1"/>
  <c r="E21" i="6"/>
  <c r="E16" i="7" l="1"/>
  <c r="O21" i="6"/>
  <c r="O16" i="7" l="1"/>
  <c r="E21" i="7"/>
  <c r="E16" i="8" l="1"/>
  <c r="O21" i="7"/>
  <c r="O16" i="8" l="1"/>
  <c r="E21" i="8"/>
  <c r="E16" i="9" l="1"/>
  <c r="O21" i="8"/>
  <c r="O16" i="9" l="1"/>
  <c r="E21" i="9"/>
  <c r="E16" i="10" l="1"/>
  <c r="O21" i="9"/>
  <c r="E21" i="10" l="1"/>
  <c r="O16" i="10"/>
  <c r="E16" i="11" l="1"/>
  <c r="O21" i="10"/>
  <c r="O16" i="11" l="1"/>
  <c r="E21" i="11"/>
  <c r="E16" i="12" l="1"/>
  <c r="O21" i="11"/>
  <c r="O16" i="12" l="1"/>
  <c r="E21" i="12"/>
  <c r="E16" i="13" l="1"/>
  <c r="O21" i="12"/>
  <c r="O16" i="13" l="1"/>
  <c r="O21" i="13" s="1"/>
  <c r="E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0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0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0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0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0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0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0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0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9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9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9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9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9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9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9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9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9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9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9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9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A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A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A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A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A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A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A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A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A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A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A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A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B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B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B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B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B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B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B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B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B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B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B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B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1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1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1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1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1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1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1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1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1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1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2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2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2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2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2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2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2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2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2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2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3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3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3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3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3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3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3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3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3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4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4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4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4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4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4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4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4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4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4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5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5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5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5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5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5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5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5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5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5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5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6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6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6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6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6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6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6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6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6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6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7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7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7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7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7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7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7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7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7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7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Crissia Marisol Cañas</author>
    <author>Cricia Cañas</author>
    <author>Planificación</author>
    <author>Cricia Marisol Cañas</author>
  </authors>
  <commentList>
    <comment ref="E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EXPEDIENTES EN TRÁMITE AL INICIO</t>
        </r>
        <r>
          <rPr>
            <sz val="9"/>
            <color indexed="81"/>
            <rFont val="Tahoma"/>
            <family val="2"/>
          </rPr>
          <t xml:space="preserve">
Son todos aquellos Expedientes pendientes, activos,  circulantes e Inactivos, formados por todos aquellos casos que el final de un período están a la espera de una resolución, sentencia u otro tipo de auto, que le ponga fin al caso.</t>
        </r>
      </text>
    </comment>
    <comment ref="G1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PROCESOS INGRESADOS:</t>
        </r>
        <r>
          <rPr>
            <sz val="9"/>
            <color indexed="81"/>
            <rFont val="Tahoma"/>
            <family val="2"/>
          </rPr>
          <t xml:space="preserve">
Son todas las demandas o solicitudes sometidas a la consideración del Juez, con el objeto de dirimir conflictos o dar certeza jurídica a los hechos planteados.
</t>
        </r>
        <r>
          <rPr>
            <b/>
            <sz val="9"/>
            <color indexed="81"/>
            <rFont val="Tahoma"/>
            <family val="2"/>
          </rPr>
          <t xml:space="preserve">
Se excluyen</t>
        </r>
        <r>
          <rPr>
            <sz val="9"/>
            <color indexed="81"/>
            <rFont val="Tahoma"/>
            <family val="2"/>
          </rPr>
          <t>: las diligencias inherentes al proceso principal, cualquier tipo de incidente que se genere producto de alguna causa ya en trámite y actos previos a la demanda.</t>
        </r>
      </text>
    </comment>
    <comment ref="I1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PROCESOS REACTIVADOS:</t>
        </r>
        <r>
          <rPr>
            <sz val="9"/>
            <color indexed="81"/>
            <rFont val="Tahoma"/>
            <family val="2"/>
          </rPr>
          <t xml:space="preserve">
Son los expedientes o causas terminadas mediante una resolución final, que por decisión de un Tribunal Superior o por el mismo Tribunal, se ordena nuevamente el conocimiento del asunto, a consideración del Juez.</t>
        </r>
      </text>
    </comment>
    <comment ref="K1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Concepto:</t>
        </r>
        <r>
          <rPr>
            <sz val="9"/>
            <color indexed="81"/>
            <rFont val="Tahoma"/>
            <family val="2"/>
          </rPr>
          <t xml:space="preserve">
Cuando pasa de un proceso a otro.</t>
        </r>
      </text>
    </comment>
    <comment ref="M13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PROCESOS FENECIDOS O RESUELTOS:</t>
        </r>
        <r>
          <rPr>
            <sz val="9"/>
            <color indexed="81"/>
            <rFont val="Tahoma"/>
            <family val="2"/>
          </rPr>
          <t xml:space="preserve">
Son todos aquellos procesos o diligencias en el que se ha dictado una sentencia definitiva, auto definitivo o resolución que le pone fin al proceso, aún cuando no éste firme.- 
 Se entenderá por sentencia (Sentencia o Autos definitivos) la decisión legítima de un juez sobre la causa controvertida en su tribunal; resolución definitiva con la que se concluye un juicio por determinada instancia jurisdiccional; y auto o resolución, el decreto judicial dictado en alguna causa, que signifique el término judicial de dicha proceso o diligencia.
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los cuadros del Literal B. DETALLE DE PROCESOS FENECIDOS O RESUELTOS y automáticamente se le irán llenado las celdas respectivas.</t>
        </r>
      </text>
    </comment>
    <comment ref="O13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PROCESOS EN TRÁMITE AL FINAL:</t>
        </r>
        <r>
          <rPr>
            <sz val="9"/>
            <color indexed="81"/>
            <rFont val="Tahoma"/>
            <family val="2"/>
          </rPr>
          <t xml:space="preserve"> Son todos aquellos procesos o diligencias pendientes, activos,  circulantes e Inactivos, formados por todos aquellos casos que al final de un período están a la espera de una resolución, sentencia u otro tipo de auto, que le ponga fin al caso.
</t>
        </r>
        <r>
          <rPr>
            <b/>
            <u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 xml:space="preserve">: para el cálculo del Trámite Final.
Trámite Final = Trámite al inicio + Ingresados + Reactivados-Inactivos salidas + Inactivos Entrada - Fenecidos o Resueltos - Descarga de expediente.
</t>
        </r>
        <r>
          <rPr>
            <b/>
            <i/>
            <u/>
            <sz val="9"/>
            <color indexed="81"/>
            <rFont val="Tahoma"/>
            <family val="2"/>
          </rPr>
          <t xml:space="preserve">
ADVERTENCIA: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1- ROJO INTENSO</t>
        </r>
        <r>
          <rPr>
            <sz val="9"/>
            <color indexed="81"/>
            <rFont val="Tahoma"/>
            <family val="2"/>
          </rPr>
          <t xml:space="preserve">: Significa que los datos  calculados para el trámite a Final del Período es Negativo, verifique si la información introducida en el detalle  del cuadro "B. DETALLE DE PROCESOS FENECIDOS O RESUELTOS"  es correcta.
</t>
        </r>
        <r>
          <rPr>
            <b/>
            <sz val="9"/>
            <color indexed="81"/>
            <rFont val="Tahoma"/>
            <family val="2"/>
          </rPr>
          <t>2- MORADO OSCURO Y LETRAS AMARILLAS</t>
        </r>
        <r>
          <rPr>
            <sz val="9"/>
            <color indexed="81"/>
            <rFont val="Tahoma"/>
            <family val="2"/>
          </rPr>
          <t>: Significa el dato introducido en la columna de Inactivos es Mayor que el dato calculado en Trámite a Final del Mes. Recuerde que éste dato deberá ser MENOR o IGUAL al dato calculado en Trámite a Final del mes pero nunca mayor porque este valor forman parte de el Dato calculado en TRAMITE AL FINAL.</t>
        </r>
      </text>
    </comment>
    <comment ref="B19" authorId="0" shapeId="0" xr:uid="{00000000-0006-0000-0800-000007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21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salida alterna.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Amarillo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entrada.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calculado de Salida es </t>
        </r>
        <r>
          <rPr>
            <b/>
            <sz val="9"/>
            <color indexed="81"/>
            <rFont val="Tahoma"/>
            <family val="2"/>
          </rPr>
          <t xml:space="preserve">menor </t>
        </r>
        <r>
          <rPr>
            <sz val="9"/>
            <color indexed="81"/>
            <rFont val="Tahoma"/>
            <family val="2"/>
          </rPr>
          <t>que valor calculado de entrada.</t>
        </r>
      </text>
    </comment>
    <comment ref="L21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cambia de color es porque existe diferencia en la suma de la columna </t>
        </r>
        <r>
          <rPr>
            <b/>
            <sz val="9"/>
            <color indexed="81"/>
            <rFont val="Tahoma"/>
            <family val="2"/>
          </rPr>
          <t>ENTRADA</t>
        </r>
        <r>
          <rPr>
            <sz val="9"/>
            <color indexed="81"/>
            <rFont val="Tahoma"/>
            <family val="2"/>
          </rPr>
          <t xml:space="preserve"> respecto a la suma de columna </t>
        </r>
        <r>
          <rPr>
            <b/>
            <sz val="9"/>
            <color indexed="81"/>
            <rFont val="Tahoma"/>
            <family val="2"/>
          </rPr>
          <t>SALIDA</t>
        </r>
        <r>
          <rPr>
            <sz val="9"/>
            <color indexed="81"/>
            <rFont val="Tahoma"/>
            <family val="2"/>
          </rPr>
          <t xml:space="preserve">; recuerde ambas deben dar el mismo valor, ya que solamente se está dando conversión de expediente por cambio de cuantía no es entrada alterna. Favor verifique.
</t>
        </r>
        <r>
          <rPr>
            <i/>
            <u/>
            <sz val="9"/>
            <color indexed="81"/>
            <rFont val="Tahoma"/>
            <family val="2"/>
          </rPr>
          <t xml:space="preserve">
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Color Amarillo: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valor calculado de Salida.
</t>
        </r>
        <r>
          <rPr>
            <b/>
            <sz val="9"/>
            <color indexed="81"/>
            <rFont val="Tahoma"/>
            <family val="2"/>
          </rPr>
          <t>Color Naranja:</t>
        </r>
        <r>
          <rPr>
            <sz val="9"/>
            <color indexed="81"/>
            <rFont val="Tahoma"/>
            <family val="2"/>
          </rPr>
          <t xml:space="preserve"> Valor calculado de Entrada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valor calculado de Salida.</t>
        </r>
      </text>
    </comment>
    <comment ref="B30" authorId="0" shapeId="0" xr:uid="{00000000-0006-0000-0800-00000A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M37" authorId="0" shapeId="0" xr:uid="{00000000-0006-0000-0800-00000B000000}">
      <text>
        <r>
          <rPr>
            <sz val="9"/>
            <color indexed="81"/>
            <rFont val="Tahoma"/>
            <family val="2"/>
          </rPr>
          <t>A solicitud de otro juzgado.</t>
        </r>
      </text>
    </comment>
    <comment ref="B42" authorId="0" shapeId="0" xr:uid="{00000000-0006-0000-0800-00000C000000}">
      <text>
        <r>
          <rPr>
            <sz val="9"/>
            <color indexed="81"/>
            <rFont val="Tahoma"/>
            <family val="2"/>
          </rPr>
          <t>Independientes al proceso:
Medidas Cautelares</t>
        </r>
      </text>
    </comment>
    <comment ref="K45" authorId="1" shapeId="0" xr:uid="{00000000-0006-0000-0800-00000D000000}">
      <text>
        <r>
          <rPr>
            <sz val="9"/>
            <color indexed="81"/>
            <rFont val="Tahoma"/>
            <family val="2"/>
          </rPr>
          <t xml:space="preserve">Generadas y realizadas en la Sede Judicial
</t>
        </r>
      </text>
    </comment>
    <comment ref="K49" authorId="2" shapeId="0" xr:uid="{00000000-0006-0000-0800-00000E000000}">
      <text>
        <r>
          <rPr>
            <b/>
            <sz val="9"/>
            <color indexed="81"/>
            <rFont val="Tahoma"/>
            <family val="2"/>
          </rPr>
          <t>Formas que contempla:
Fax</t>
        </r>
      </text>
    </comment>
    <comment ref="A54" authorId="3" shapeId="0" xr:uid="{00000000-0006-0000-0800-00000F000000}">
      <text>
        <r>
          <rPr>
            <sz val="9"/>
            <color indexed="81"/>
            <rFont val="Tahoma"/>
            <family val="2"/>
          </rPr>
          <t xml:space="preserve">Provenientes de Otras Sedes Judiciales y realizadas por la Sede Judicial.
</t>
        </r>
      </text>
    </comment>
    <comment ref="N55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¡Advertencia!</t>
        </r>
        <r>
          <rPr>
            <sz val="9"/>
            <color indexed="81"/>
            <rFont val="Tahoma"/>
            <family val="2"/>
          </rPr>
          <t xml:space="preserve">
Si esta casilla al finalizar de colocar los datos no cambia el color es porque existe diferencia en la suma de la columnas </t>
        </r>
        <r>
          <rPr>
            <b/>
            <i/>
            <sz val="9"/>
            <color indexed="81"/>
            <rFont val="Tahoma"/>
            <family val="2"/>
          </rPr>
          <t>"Realizadas + No realizadas + Frustradas"</t>
        </r>
        <r>
          <rPr>
            <sz val="9"/>
            <color indexed="81"/>
            <rFont val="Tahoma"/>
            <family val="2"/>
          </rPr>
          <t xml:space="preserve">, recuerde que debe concordar el dato. Favor verifique.
</t>
        </r>
        <r>
          <rPr>
            <i/>
            <u/>
            <sz val="9"/>
            <color indexed="81"/>
            <rFont val="Tahoma"/>
            <family val="2"/>
          </rPr>
          <t>Significado de colores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Color Verde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MAYOR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
</t>
        </r>
        <r>
          <rPr>
            <b/>
            <u/>
            <sz val="9"/>
            <color indexed="81"/>
            <rFont val="Tahoma"/>
            <family val="2"/>
          </rPr>
          <t>Color Naranja</t>
        </r>
        <r>
          <rPr>
            <sz val="9"/>
            <color indexed="81"/>
            <rFont val="Tahoma"/>
            <family val="2"/>
          </rPr>
          <t xml:space="preserve">: Valor introducidos en la casilla SEÑALADAS es </t>
        </r>
        <r>
          <rPr>
            <b/>
            <sz val="9"/>
            <color indexed="81"/>
            <rFont val="Tahoma"/>
            <family val="2"/>
          </rPr>
          <t>MENOR</t>
        </r>
        <r>
          <rPr>
            <sz val="9"/>
            <color indexed="81"/>
            <rFont val="Tahoma"/>
            <family val="2"/>
          </rPr>
          <t xml:space="preserve"> que la sumatoria de las casillas: realizadas+No realizadas+Frustradas.</t>
        </r>
      </text>
    </comment>
    <comment ref="A57" authorId="0" shapeId="0" xr:uid="{00000000-0006-0000-0800-000011000000}">
      <text>
        <r>
          <rPr>
            <sz val="9"/>
            <color indexed="81"/>
            <rFont val="Tahoma"/>
            <family val="2"/>
          </rPr>
          <t>Realizadas dentro del proceso.</t>
        </r>
      </text>
    </comment>
    <comment ref="B60" authorId="3" shapeId="0" xr:uid="{00000000-0006-0000-0800-000012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>Cuando su propósito son para resolver incidentes, acordar medidas cautelares, definir cuestiones accesorias o resolver nulidades</t>
        </r>
      </text>
    </comment>
    <comment ref="B61" authorId="3" shapeId="0" xr:uid="{00000000-0006-0000-0800-000013000000}">
      <text>
        <r>
          <rPr>
            <b/>
            <sz val="7"/>
            <color indexed="81"/>
            <rFont val="Tahoma"/>
            <family val="2"/>
          </rPr>
          <t xml:space="preserve">Definición: </t>
        </r>
        <r>
          <rPr>
            <sz val="7"/>
            <color indexed="81"/>
            <rFont val="Tahoma"/>
            <family val="2"/>
          </rPr>
          <t xml:space="preserve">Impulso y Ordenación material del proceso.
</t>
        </r>
      </text>
    </comment>
    <comment ref="K70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Art. 208</t>
        </r>
        <r>
          <rPr>
            <sz val="9"/>
            <color indexed="81"/>
            <rFont val="Tahoma"/>
            <family val="2"/>
          </rPr>
          <t>.- La celebración de las audiencias en el día señalado sólo podrá suspenderse por alguna de las causas siguientes:</t>
        </r>
      </text>
    </comment>
  </commentList>
</comments>
</file>

<file path=xl/sharedStrings.xml><?xml version="1.0" encoding="utf-8"?>
<sst xmlns="http://schemas.openxmlformats.org/spreadsheetml/2006/main" count="2052" uniqueCount="141">
  <si>
    <t xml:space="preserve">JUZGADO: </t>
  </si>
  <si>
    <t>MUNICIPIO:</t>
  </si>
  <si>
    <t>CATEGORIA:</t>
  </si>
  <si>
    <t>DEPARTAMENTO:</t>
  </si>
  <si>
    <t>MES:</t>
  </si>
  <si>
    <t>ENERO</t>
  </si>
  <si>
    <t xml:space="preserve"> AÑO:</t>
  </si>
  <si>
    <t>TELÉFONO:</t>
  </si>
  <si>
    <t>FAX:</t>
  </si>
  <si>
    <t>E-mail:</t>
  </si>
  <si>
    <t>A.     RESUMEN DE EXPEDIENTES</t>
  </si>
  <si>
    <t>En trámite al Inicio del mes</t>
  </si>
  <si>
    <t>Ingresados en el mes</t>
  </si>
  <si>
    <t>Reactivados en el mes</t>
  </si>
  <si>
    <t>En trámite al Final del mes</t>
  </si>
  <si>
    <t>TOTAL GENERAL:</t>
  </si>
  <si>
    <t>No.</t>
  </si>
  <si>
    <t>Incompetencias</t>
  </si>
  <si>
    <t>Por materia</t>
  </si>
  <si>
    <t>Por territorio</t>
  </si>
  <si>
    <t>Sentencias</t>
  </si>
  <si>
    <t>Autos Definitivos</t>
  </si>
  <si>
    <t>Autos Simples</t>
  </si>
  <si>
    <t>Decretos</t>
  </si>
  <si>
    <t>Pendientes al Inicio</t>
  </si>
  <si>
    <t>Realizadas</t>
  </si>
  <si>
    <t>Pendientes al final</t>
  </si>
  <si>
    <t>Ordenadas</t>
  </si>
  <si>
    <t>Nombre del Juez(a) a evaluar:</t>
  </si>
  <si>
    <r>
      <t xml:space="preserve">   </t>
    </r>
    <r>
      <rPr>
        <sz val="7"/>
        <rFont val="Times New Roman"/>
        <family val="1"/>
      </rPr>
      <t>Propietario</t>
    </r>
    <r>
      <rPr>
        <sz val="8"/>
        <rFont val="Times New Roman"/>
        <family val="1"/>
      </rPr>
      <t xml:space="preserve"> </t>
    </r>
    <r>
      <rPr>
        <sz val="16"/>
        <rFont val="Times New Roman"/>
        <family val="1"/>
      </rPr>
      <t>□</t>
    </r>
    <r>
      <rPr>
        <sz val="8"/>
        <rFont val="Times New Roman"/>
        <family val="1"/>
      </rPr>
      <t xml:space="preserve">  </t>
    </r>
    <r>
      <rPr>
        <sz val="7"/>
        <rFont val="Times New Roman"/>
        <family val="1"/>
      </rPr>
      <t>Suplente</t>
    </r>
    <r>
      <rPr>
        <sz val="8"/>
        <rFont val="Times New Roman"/>
        <family val="1"/>
      </rPr>
      <t xml:space="preserve"> </t>
    </r>
    <r>
      <rPr>
        <sz val="16"/>
        <rFont val="Times New Roman"/>
        <family val="1"/>
      </rPr>
      <t xml:space="preserve">□ </t>
    </r>
    <r>
      <rPr>
        <sz val="8"/>
        <rFont val="Times New Roman"/>
        <family val="1"/>
      </rPr>
      <t xml:space="preserve"> </t>
    </r>
    <r>
      <rPr>
        <sz val="7"/>
        <rFont val="Times New Roman"/>
        <family val="1"/>
      </rPr>
      <t>Interino</t>
    </r>
    <r>
      <rPr>
        <sz val="8"/>
        <rFont val="Times New Roman"/>
        <family val="1"/>
      </rPr>
      <t xml:space="preserve"> </t>
    </r>
    <r>
      <rPr>
        <sz val="16"/>
        <rFont val="Times New Roman"/>
        <family val="1"/>
      </rPr>
      <t>□</t>
    </r>
    <r>
      <rPr>
        <sz val="8"/>
        <rFont val="Times New Roman"/>
        <family val="1"/>
      </rPr>
      <t xml:space="preserve">   </t>
    </r>
  </si>
  <si>
    <t>Sello:</t>
  </si>
  <si>
    <t>Fecha:</t>
  </si>
  <si>
    <t xml:space="preserve">Observaciones: </t>
  </si>
  <si>
    <t>INFORME ÚNICO DE GESTIÓN MENSUAL DE LOS JUZGADOS DE LO CONTENCIOSO ADMINISTRATIVO</t>
  </si>
  <si>
    <t>Proceso Común</t>
  </si>
  <si>
    <t>Proceso Abreviado</t>
  </si>
  <si>
    <t>Estimatoria</t>
  </si>
  <si>
    <t>Desestimatoria</t>
  </si>
  <si>
    <t>Mixta</t>
  </si>
  <si>
    <t>Conciliación</t>
  </si>
  <si>
    <t>Satisfacción extraprocesal de la pretensión</t>
  </si>
  <si>
    <t>Desistimiento</t>
  </si>
  <si>
    <t>Revocación</t>
  </si>
  <si>
    <t>Ejecución del Acto</t>
  </si>
  <si>
    <t>Inactividad</t>
  </si>
  <si>
    <t>PROCESO</t>
  </si>
  <si>
    <t>Renuncia</t>
  </si>
  <si>
    <t>Reemplazado</t>
  </si>
  <si>
    <t>Al inicio</t>
  </si>
  <si>
    <t>Iniciadas en el mes</t>
  </si>
  <si>
    <t>Finalizadas en el mes</t>
  </si>
  <si>
    <t>Al final</t>
  </si>
  <si>
    <r>
      <t xml:space="preserve">1ª </t>
    </r>
    <r>
      <rPr>
        <sz val="16"/>
        <rFont val="Times New Roman"/>
        <family val="1"/>
      </rPr>
      <t>□</t>
    </r>
    <r>
      <rPr>
        <sz val="8"/>
        <rFont val="Times New Roman"/>
        <family val="1"/>
      </rPr>
      <t xml:space="preserve"> 
2ª </t>
    </r>
    <r>
      <rPr>
        <sz val="16"/>
        <rFont val="Times New Roman"/>
        <family val="1"/>
      </rPr>
      <t>□</t>
    </r>
    <r>
      <rPr>
        <sz val="8"/>
        <rFont val="Times New Roman"/>
        <family val="1"/>
      </rPr>
      <t/>
    </r>
  </si>
  <si>
    <t>Sentencia</t>
  </si>
  <si>
    <t>Total</t>
  </si>
  <si>
    <t>Firma:</t>
  </si>
  <si>
    <t>Nombre del que elaboró el Informe:</t>
  </si>
  <si>
    <t>Nombre del Secretario(a) que Revisó:</t>
  </si>
  <si>
    <t>Nombre del Juez(a) que rinde el informe:</t>
  </si>
  <si>
    <t>B.   DETALLE DE PROCESOS FENECIDOS O RESUELTOS</t>
  </si>
  <si>
    <t>Otras Diligencias</t>
  </si>
  <si>
    <t>Aviso de demanda</t>
  </si>
  <si>
    <t>Cuantía</t>
  </si>
  <si>
    <t>Interno</t>
  </si>
  <si>
    <t>Externo</t>
  </si>
  <si>
    <t>Inactivos</t>
  </si>
  <si>
    <t>Impedimento</t>
  </si>
  <si>
    <t xml:space="preserve"> Por excusa</t>
  </si>
  <si>
    <t>Por recusación</t>
  </si>
  <si>
    <t>Salida</t>
  </si>
  <si>
    <t>Entrada</t>
  </si>
  <si>
    <t>Fenecidos o Resueltos</t>
  </si>
  <si>
    <t>Frustrada</t>
  </si>
  <si>
    <t>Por indisposición del juez o magistrado, cuando no pudiera ser sustituido.</t>
  </si>
  <si>
    <t>Por causa grave que impida la comparecencia de algún sujeto procesal que hubiera sido citado.</t>
  </si>
  <si>
    <t>Por causa grave comprobada que impida la asistencia del abogado de cualquiera de las partes.</t>
  </si>
  <si>
    <t>Por coincidir dos audiencias simultáneas para el abogado de cualquiera de las partes.</t>
  </si>
  <si>
    <t>Cuando sea preciso resolver una cuestión incidental que no se pueda decidir en el acto.</t>
  </si>
  <si>
    <t>Cuando haya que practicar una diligencia de prueba fuera de la sede del tribunal y no pudiera verificarse entre una y otra sesión de la audiencia.</t>
  </si>
  <si>
    <t>Cuando no comparezcan los testigos o los peritos citados judicialmente y se considere imprescindible su declaración o informe.</t>
  </si>
  <si>
    <t>Cuando, una vez iniciada la audiencia, se produzca la indisponibilidad del juez, de algún magistrado, de la parte o su abogado.</t>
  </si>
  <si>
    <t>Cuando lo soliciten todas las partes, alegando justa causa.</t>
  </si>
  <si>
    <t>Motivos de suspensión de las audiencias</t>
  </si>
  <si>
    <t>Motivos de Interrupción de las audiencias</t>
  </si>
  <si>
    <t>Otros Motivos</t>
  </si>
  <si>
    <t>E.2.      Diligencias realizadas</t>
  </si>
  <si>
    <t>Otras formas de terminación</t>
  </si>
  <si>
    <t>Otras formas</t>
  </si>
  <si>
    <t>Total fenecido o resuelto</t>
  </si>
  <si>
    <t>Calidad de funcionario</t>
  </si>
  <si>
    <t>B.1  DESCARGA DE EXPEDIENTES</t>
  </si>
  <si>
    <t>Conversión</t>
  </si>
  <si>
    <t>Rechazo</t>
  </si>
  <si>
    <t>Vencimiento del plazo AD</t>
  </si>
  <si>
    <t>Probatoria</t>
  </si>
  <si>
    <t>Especiales</t>
  </si>
  <si>
    <t>Proceso abreviado</t>
  </si>
  <si>
    <t>Única</t>
  </si>
  <si>
    <t>Lesividad</t>
  </si>
  <si>
    <t>Señaladas</t>
  </si>
  <si>
    <t>Otras diligencias</t>
  </si>
  <si>
    <t xml:space="preserve">  D.  AUDIENCIAS EN EL MES</t>
  </si>
  <si>
    <t>Recibidas</t>
  </si>
  <si>
    <t>Actuaciones Procesales durante el Mes</t>
  </si>
  <si>
    <t>No realizadas</t>
  </si>
  <si>
    <t>Tipo de proceso/Diligencia</t>
  </si>
  <si>
    <t>1. Diligencias de imposición de multas</t>
  </si>
  <si>
    <t>2. Reconocimiento judicial</t>
  </si>
  <si>
    <t>3. Peritajes</t>
  </si>
  <si>
    <t>4. Registro con prevención de allanamiento</t>
  </si>
  <si>
    <t>5.Otras</t>
  </si>
  <si>
    <t>Resoluciones decretadas en el mes</t>
  </si>
  <si>
    <t>Actos de Comunicación durante el mes</t>
  </si>
  <si>
    <t>1. Emplazamientos</t>
  </si>
  <si>
    <t>2. Notificaciones</t>
  </si>
  <si>
    <t>3. Notificación por medio electrónico SNE</t>
  </si>
  <si>
    <t>4.  Notificación por medio electrónico</t>
  </si>
  <si>
    <t>5. Notificación por Notario</t>
  </si>
  <si>
    <t>6. Cita/Convocatoria</t>
  </si>
  <si>
    <t>Ejecuc. de medidas cautelares</t>
  </si>
  <si>
    <t>Inicial</t>
  </si>
  <si>
    <t>Comisiones Procesales</t>
  </si>
  <si>
    <t>Ejecuciones de Sentencia</t>
  </si>
  <si>
    <t>Calendario de días laborados por suplentes en ésta sede judicial</t>
  </si>
  <si>
    <t>Improponibili-dad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</si>
  <si>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</si>
  <si>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</si>
  <si>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</si>
  <si>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</si>
  <si>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</si>
  <si>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</si>
  <si>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</si>
  <si>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</si>
  <si>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</si>
  <si>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</si>
  <si>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</si>
  <si>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Inadmisibilidad</t>
  </si>
  <si>
    <t>Transacción</t>
  </si>
  <si>
    <t>Formas de finalización anticipada del proceso</t>
  </si>
  <si>
    <t>Otras formas de terminación anticipada</t>
  </si>
  <si>
    <t>Acumulación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</si>
</sst>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0.0"/>
    <numFmt numFmtId="166" formatCode="dd/mm/yyyy;@"/>
  </numFmts>
  <fonts count="25" x14ac:knownFonts="1">
    <font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6"/>
      <name val="Times New Roman"/>
      <family val="1"/>
    </font>
    <font>
      <sz val="8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5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9"/>
      <color indexed="81"/>
      <name val="Tahoma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9"/>
      <color indexed="81"/>
      <name val="Tahoma"/>
      <family val="2"/>
    </font>
    <font>
      <sz val="6.5"/>
      <name val="Times New Roman"/>
      <family val="1"/>
    </font>
    <font>
      <b/>
      <i/>
      <u/>
      <sz val="9"/>
      <color indexed="81"/>
      <name val="Tahoma"/>
      <family val="2"/>
    </font>
    <font>
      <i/>
      <u/>
      <sz val="9"/>
      <color indexed="81"/>
      <name val="Tahoma"/>
      <family val="2"/>
    </font>
    <font>
      <b/>
      <i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</cellStyleXfs>
  <cellXfs count="286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164" fontId="3" fillId="0" borderId="0" xfId="2" applyFont="1" applyAlignment="1" applyProtection="1">
      <alignment horizontal="center" wrapText="1"/>
    </xf>
    <xf numFmtId="0" fontId="2" fillId="0" borderId="0" xfId="0" applyFont="1"/>
    <xf numFmtId="0" fontId="1" fillId="0" borderId="0" xfId="0" applyFont="1" applyAlignment="1" applyProtection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right"/>
    </xf>
    <xf numFmtId="0" fontId="8" fillId="0" borderId="0" xfId="0" applyFont="1"/>
    <xf numFmtId="165" fontId="5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/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9" fillId="0" borderId="0" xfId="0" applyFont="1" applyAlignment="1" applyProtection="1">
      <alignment horizontal="right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8" fillId="0" borderId="0" xfId="0" applyFont="1" applyBorder="1" applyProtection="1"/>
    <xf numFmtId="0" fontId="4" fillId="0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1" xfId="7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0" xfId="2" applyFont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11" fillId="0" borderId="1" xfId="7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1" xfId="7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164" fontId="3" fillId="0" borderId="0" xfId="2" applyFont="1" applyAlignment="1" applyProtection="1">
      <alignment horizontal="center" wrapText="1"/>
    </xf>
    <xf numFmtId="0" fontId="2" fillId="0" borderId="0" xfId="0" applyFont="1"/>
    <xf numFmtId="0" fontId="1" fillId="0" borderId="0" xfId="0" applyFont="1" applyAlignment="1" applyProtection="1">
      <alignment horizontal="right"/>
    </xf>
    <xf numFmtId="0" fontId="5" fillId="0" borderId="0" xfId="0" applyFont="1"/>
    <xf numFmtId="0" fontId="1" fillId="0" borderId="0" xfId="0" applyFont="1" applyBorder="1" applyAlignment="1" applyProtection="1">
      <alignment horizontal="right"/>
    </xf>
    <xf numFmtId="0" fontId="8" fillId="0" borderId="0" xfId="0" applyFont="1"/>
    <xf numFmtId="165" fontId="5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/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9" fillId="0" borderId="0" xfId="0" applyFont="1" applyAlignment="1" applyProtection="1">
      <alignment horizontal="right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8" fillId="0" borderId="0" xfId="0" applyFont="1" applyBorder="1" applyProtection="1"/>
    <xf numFmtId="0" fontId="4" fillId="0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1" xfId="7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11" fillId="0" borderId="1" xfId="7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1" xfId="7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166" fontId="19" fillId="0" borderId="2" xfId="0" applyNumberFormat="1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left" indent="1"/>
      <protection locked="0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19" fillId="0" borderId="1" xfId="7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1" fillId="0" borderId="1" xfId="0" applyFont="1" applyBorder="1" applyAlignment="1">
      <alignment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justify" vertical="top"/>
      <protection locked="0"/>
    </xf>
    <xf numFmtId="0" fontId="2" fillId="0" borderId="7" xfId="0" applyFont="1" applyBorder="1" applyAlignment="1" applyProtection="1">
      <alignment horizontal="justify" vertical="top"/>
      <protection locked="0"/>
    </xf>
    <xf numFmtId="0" fontId="2" fillId="0" borderId="11" xfId="0" applyFont="1" applyBorder="1" applyAlignment="1" applyProtection="1">
      <alignment horizontal="justify" vertical="top"/>
      <protection locked="0"/>
    </xf>
    <xf numFmtId="0" fontId="2" fillId="0" borderId="14" xfId="0" applyFont="1" applyBorder="1" applyAlignment="1" applyProtection="1">
      <alignment horizontal="justify" vertical="top"/>
      <protection locked="0"/>
    </xf>
    <xf numFmtId="0" fontId="2" fillId="0" borderId="0" xfId="0" applyFont="1" applyBorder="1" applyAlignment="1" applyProtection="1">
      <alignment horizontal="justify" vertical="top"/>
      <protection locked="0"/>
    </xf>
    <xf numFmtId="0" fontId="2" fillId="0" borderId="4" xfId="0" applyFont="1" applyBorder="1" applyAlignment="1" applyProtection="1">
      <alignment horizontal="justify" vertical="top"/>
      <protection locked="0"/>
    </xf>
    <xf numFmtId="0" fontId="2" fillId="0" borderId="12" xfId="0" applyFont="1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3" xfId="0" applyFont="1" applyBorder="1" applyAlignment="1" applyProtection="1">
      <alignment horizontal="justify" vertical="top"/>
      <protection locked="0"/>
    </xf>
    <xf numFmtId="0" fontId="19" fillId="0" borderId="8" xfId="7" applyFont="1" applyFill="1" applyBorder="1" applyAlignment="1" applyProtection="1">
      <alignment horizontal="center" vertical="center" wrapText="1"/>
      <protection locked="0"/>
    </xf>
    <xf numFmtId="0" fontId="19" fillId="0" borderId="5" xfId="7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" fillId="0" borderId="1" xfId="7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textRotation="90" wrapText="1"/>
    </xf>
    <xf numFmtId="0" fontId="1" fillId="0" borderId="15" xfId="0" applyFont="1" applyFill="1" applyBorder="1" applyAlignment="1" applyProtection="1">
      <alignment horizontal="center" vertical="center" textRotation="90" wrapText="1"/>
    </xf>
    <xf numFmtId="0" fontId="1" fillId="0" borderId="3" xfId="0" applyFont="1" applyFill="1" applyBorder="1" applyAlignment="1" applyProtection="1">
      <alignment horizontal="center" vertical="center" textRotation="90" wrapTex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1" fontId="3" fillId="0" borderId="8" xfId="0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/>
      <protection locked="0"/>
    </xf>
    <xf numFmtId="0" fontId="19" fillId="0" borderId="2" xfId="2" applyNumberFormat="1" applyFont="1" applyBorder="1" applyAlignment="1" applyProtection="1">
      <alignment horizontal="left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9" fillId="0" borderId="10" xfId="7" applyFont="1" applyFill="1" applyBorder="1" applyAlignment="1" applyProtection="1">
      <alignment horizontal="center" vertical="center" wrapText="1"/>
    </xf>
    <xf numFmtId="0" fontId="9" fillId="0" borderId="11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7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left"/>
      <protection locked="0"/>
    </xf>
    <xf numFmtId="164" fontId="3" fillId="0" borderId="0" xfId="2" applyFont="1" applyAlignment="1" applyProtection="1">
      <alignment horizontal="center" wrapText="1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9" fillId="0" borderId="9" xfId="7" applyFont="1" applyFill="1" applyBorder="1" applyAlignment="1" applyProtection="1">
      <alignment horizontal="center" vertical="center" wrapText="1"/>
    </xf>
    <xf numFmtId="0" fontId="9" fillId="0" borderId="5" xfId="7" applyFont="1" applyFill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left" indent="1"/>
      <protection locked="0"/>
    </xf>
    <xf numFmtId="164" fontId="9" fillId="0" borderId="0" xfId="2" applyFont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/>
    </xf>
    <xf numFmtId="0" fontId="9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Protection="1"/>
    <xf numFmtId="0" fontId="19" fillId="0" borderId="2" xfId="2" applyNumberFormat="1" applyFont="1" applyBorder="1" applyAlignment="1" applyProtection="1">
      <alignment horizontal="left"/>
    </xf>
    <xf numFmtId="0" fontId="19" fillId="0" borderId="2" xfId="0" applyFont="1" applyBorder="1" applyAlignment="1" applyProtection="1">
      <alignment horizontal="left" indent="1"/>
    </xf>
    <xf numFmtId="0" fontId="19" fillId="0" borderId="9" xfId="0" applyFont="1" applyBorder="1" applyAlignment="1" applyProtection="1">
      <alignment horizontal="left" indent="1"/>
    </xf>
    <xf numFmtId="0" fontId="3" fillId="0" borderId="2" xfId="0" applyNumberFormat="1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left"/>
    </xf>
    <xf numFmtId="0" fontId="19" fillId="0" borderId="8" xfId="7" applyFont="1" applyFill="1" applyBorder="1" applyAlignment="1" applyProtection="1">
      <alignment horizontal="center" vertical="center" wrapText="1"/>
    </xf>
    <xf numFmtId="0" fontId="19" fillId="0" borderId="5" xfId="7" applyFont="1" applyFill="1" applyBorder="1" applyAlignment="1" applyProtection="1">
      <alignment horizontal="center" vertical="center" wrapText="1"/>
    </xf>
  </cellXfs>
  <cellStyles count="9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Euro_Juzgado 1a. Instancia Militar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</cellStyles>
  <dxfs count="8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CC66FF"/>
      <color rgb="FFCC6600"/>
      <color rgb="FF66FF33"/>
      <color rgb="FFFF5050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61767" name="Grupo 1">
          <a:extLst>
            <a:ext uri="{FF2B5EF4-FFF2-40B4-BE49-F238E27FC236}">
              <a16:creationId xmlns:a16="http://schemas.microsoft.com/office/drawing/2014/main" id="{00000000-0008-0000-0000-000047F1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7093609" cy="527110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61806" name="Group 6">
            <a:extLst>
              <a:ext uri="{FF2B5EF4-FFF2-40B4-BE49-F238E27FC236}">
                <a16:creationId xmlns:a16="http://schemas.microsoft.com/office/drawing/2014/main" id="{00000000-0008-0000-0000-00006EF1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61810" name="Picture 7" descr="Organo Judicial Golden">
              <a:extLst>
                <a:ext uri="{FF2B5EF4-FFF2-40B4-BE49-F238E27FC236}">
                  <a16:creationId xmlns:a16="http://schemas.microsoft.com/office/drawing/2014/main" id="{00000000-0008-0000-0000-000072F1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61807" name="Group 9">
            <a:extLst>
              <a:ext uri="{FF2B5EF4-FFF2-40B4-BE49-F238E27FC236}">
                <a16:creationId xmlns:a16="http://schemas.microsoft.com/office/drawing/2014/main" id="{00000000-0008-0000-0000-00006FF1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1808" name="Picture 10" descr="logo CNJ2">
              <a:extLst>
                <a:ext uri="{FF2B5EF4-FFF2-40B4-BE49-F238E27FC236}">
                  <a16:creationId xmlns:a16="http://schemas.microsoft.com/office/drawing/2014/main" id="{00000000-0008-0000-0000-000070F1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61809" name="Oval 11">
              <a:extLst>
                <a:ext uri="{FF2B5EF4-FFF2-40B4-BE49-F238E27FC236}">
                  <a16:creationId xmlns:a16="http://schemas.microsoft.com/office/drawing/2014/main" id="{00000000-0008-0000-0000-000071F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47" name="46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178550" y="453850"/>
          <a:ext cx="622300" cy="156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61769" name="Group 45">
          <a:extLst>
            <a:ext uri="{FF2B5EF4-FFF2-40B4-BE49-F238E27FC236}">
              <a16:creationId xmlns:a16="http://schemas.microsoft.com/office/drawing/2014/main" id="{00000000-0008-0000-0000-000049F10000}"/>
            </a:ext>
          </a:extLst>
        </xdr:cNvPr>
        <xdr:cNvGrpSpPr>
          <a:grpSpLocks/>
        </xdr:cNvGrpSpPr>
      </xdr:nvGrpSpPr>
      <xdr:grpSpPr bwMode="auto">
        <a:xfrm>
          <a:off x="19050" y="16528930"/>
          <a:ext cx="7227139" cy="170372"/>
          <a:chOff x="25" y="1805"/>
          <a:chExt cx="532" cy="15"/>
        </a:xfrm>
      </xdr:grpSpPr>
      <xdr:grpSp>
        <xdr:nvGrpSpPr>
          <xdr:cNvPr id="61770" name="Group 46">
            <a:extLst>
              <a:ext uri="{FF2B5EF4-FFF2-40B4-BE49-F238E27FC236}">
                <a16:creationId xmlns:a16="http://schemas.microsoft.com/office/drawing/2014/main" id="{00000000-0008-0000-0000-00004AF1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106" name="Text Box 47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7" name="Text Box 48">
              <a:extLst>
                <a:ext uri="{FF2B5EF4-FFF2-40B4-BE49-F238E27FC236}">
                  <a16:creationId xmlns:a16="http://schemas.microsoft.com/office/drawing/2014/main" id="{00000000-0008-0000-0000-00006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108" name="Text Box 49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109" name="Text Box 50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110" name="Text Box 51">
              <a:extLst>
                <a:ext uri="{FF2B5EF4-FFF2-40B4-BE49-F238E27FC236}">
                  <a16:creationId xmlns:a16="http://schemas.microsoft.com/office/drawing/2014/main" id="{00000000-0008-0000-0000-00006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11" name="Text Box 52">
              <a:extLst>
                <a:ext uri="{FF2B5EF4-FFF2-40B4-BE49-F238E27FC236}">
                  <a16:creationId xmlns:a16="http://schemas.microsoft.com/office/drawing/2014/main" id="{00000000-0008-0000-0000-00006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112" name="Text Box 53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13" name="Text Box 54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114" name="Text Box 55">
              <a:extLst>
                <a:ext uri="{FF2B5EF4-FFF2-40B4-BE49-F238E27FC236}">
                  <a16:creationId xmlns:a16="http://schemas.microsoft.com/office/drawing/2014/main" id="{00000000-0008-0000-0000-00007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61771" name="Group 56">
            <a:extLst>
              <a:ext uri="{FF2B5EF4-FFF2-40B4-BE49-F238E27FC236}">
                <a16:creationId xmlns:a16="http://schemas.microsoft.com/office/drawing/2014/main" id="{00000000-0008-0000-0000-00004BF1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97" name="Text Box 57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98" name="Text Box 58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99" name="Text Box 59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100" name="Text Box 60">
              <a:extLst>
                <a:ext uri="{FF2B5EF4-FFF2-40B4-BE49-F238E27FC236}">
                  <a16:creationId xmlns:a16="http://schemas.microsoft.com/office/drawing/2014/main" id="{00000000-0008-0000-0000-00006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101" name="Text Box 61">
              <a:extLst>
                <a:ext uri="{FF2B5EF4-FFF2-40B4-BE49-F238E27FC236}">
                  <a16:creationId xmlns:a16="http://schemas.microsoft.com/office/drawing/2014/main" id="{00000000-0008-0000-0000-00006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102" name="Text Box 62">
              <a:extLst>
                <a:ext uri="{FF2B5EF4-FFF2-40B4-BE49-F238E27FC236}">
                  <a16:creationId xmlns:a16="http://schemas.microsoft.com/office/drawing/2014/main" id="{00000000-0008-0000-0000-00006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103" name="Text Box 63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104" name="Text Box 64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105" name="Text Box 65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61772" name="Group 66">
            <a:extLst>
              <a:ext uri="{FF2B5EF4-FFF2-40B4-BE49-F238E27FC236}">
                <a16:creationId xmlns:a16="http://schemas.microsoft.com/office/drawing/2014/main" id="{00000000-0008-0000-0000-00004CF1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88" name="Text Box 6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89" name="Text Box 68">
              <a:extLst>
                <a:ext uri="{FF2B5EF4-FFF2-40B4-BE49-F238E27FC236}">
                  <a16:creationId xmlns:a16="http://schemas.microsoft.com/office/drawing/2014/main" id="{00000000-0008-0000-0000-00005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90" name="Text Box 69">
              <a:extLst>
                <a:ext uri="{FF2B5EF4-FFF2-40B4-BE49-F238E27FC236}">
                  <a16:creationId xmlns:a16="http://schemas.microsoft.com/office/drawing/2014/main" id="{00000000-0008-0000-0000-00005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91" name="Text Box 7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92" name="Text Box 71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93" name="Text Box 7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94" name="Text Box 73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95" name="Text Box 7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96" name="Text Box 75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1773" name="Group 76">
            <a:extLst>
              <a:ext uri="{FF2B5EF4-FFF2-40B4-BE49-F238E27FC236}">
                <a16:creationId xmlns:a16="http://schemas.microsoft.com/office/drawing/2014/main" id="{00000000-0008-0000-0000-00004DF1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84" name="Text Box 77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5" name="Text Box 78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86" name="Text Box 79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87" name="Text Box 80">
              <a:extLst>
                <a:ext uri="{FF2B5EF4-FFF2-40B4-BE49-F238E27FC236}">
                  <a16:creationId xmlns:a16="http://schemas.microsoft.com/office/drawing/2014/main" id="{00000000-0008-0000-0000-00005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9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9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9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9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9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9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9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9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9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9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9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9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9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9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9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9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9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9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9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9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9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9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9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9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9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9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9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9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9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9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9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9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9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A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A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A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A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A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A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A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A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A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A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A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A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A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A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A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A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A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A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A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A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A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A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A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A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A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A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A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A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A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A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A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A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A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A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A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B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B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B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B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B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B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B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B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B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B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B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B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B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B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B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B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B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B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B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B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B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B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B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B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B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B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B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B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B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B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B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B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B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3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3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3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3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3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3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3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3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3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4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4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4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4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4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4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5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5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5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5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5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5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5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5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5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5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5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5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5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5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6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6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6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6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6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6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6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6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6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6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6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6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6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6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6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6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6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6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6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6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6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6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6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6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6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6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6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7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7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7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7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7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7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7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7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7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7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7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7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7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7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7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7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7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7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7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7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7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7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7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7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7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7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7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16</xdr:col>
      <xdr:colOff>323850</xdr:colOff>
      <xdr:row>3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66675" y="19050"/>
          <a:ext cx="6924675" cy="530704"/>
          <a:chOff x="63500" y="22072"/>
          <a:chExt cx="6663610" cy="490863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5956" y="118492"/>
            <a:ext cx="2355637" cy="280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grpSp>
        <xdr:nvGrpSpPr>
          <xdr:cNvPr id="4" name="Group 6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GrpSpPr>
            <a:grpSpLocks/>
          </xdr:cNvGrpSpPr>
        </xdr:nvGrpSpPr>
        <xdr:grpSpPr bwMode="auto">
          <a:xfrm>
            <a:off x="3465419" y="22072"/>
            <a:ext cx="3261691" cy="487310"/>
            <a:chOff x="372" y="1"/>
            <a:chExt cx="321" cy="52"/>
          </a:xfrm>
        </xdr:grpSpPr>
        <xdr:pic>
          <xdr:nvPicPr>
            <xdr:cNvPr id="8" name="Picture 7" descr="Organo Judicial Golden">
              <a:extLst>
                <a:ext uri="{FF2B5EF4-FFF2-40B4-BE49-F238E27FC236}">
                  <a16:creationId xmlns:a16="http://schemas.microsoft.com/office/drawing/2014/main" id="{00000000-0008-0000-08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6" y="1"/>
              <a:ext cx="47" cy="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 Box 8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2" y="5"/>
              <a:ext cx="261" cy="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lnSpc>
                  <a:spcPts val="800"/>
                </a:lnSpc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lnSpc>
                  <a:spcPts val="800"/>
                </a:lnSpc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GrpSpPr>
            <a:grpSpLocks/>
          </xdr:cNvGrpSpPr>
        </xdr:nvGrpSpPr>
        <xdr:grpSpPr bwMode="auto">
          <a:xfrm>
            <a:off x="63500" y="25400"/>
            <a:ext cx="552450" cy="487535"/>
            <a:chOff x="1695" y="1417"/>
            <a:chExt cx="6108" cy="5098"/>
          </a:xfrm>
        </xdr:grpSpPr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09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" name="Oval 11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47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203200</xdr:colOff>
      <xdr:row>2</xdr:row>
      <xdr:rowOff>130000</xdr:rowOff>
    </xdr:from>
    <xdr:to>
      <xdr:col>16</xdr:col>
      <xdr:colOff>393700</xdr:colOff>
      <xdr:row>3</xdr:row>
      <xdr:rowOff>133803</xdr:rowOff>
    </xdr:to>
    <xdr:sp macro="" textlink="">
      <xdr:nvSpPr>
        <xdr:cNvPr id="10" name="46 CuadroText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6432550" y="453850"/>
          <a:ext cx="619125" cy="203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600"/>
            <a:t>Versión 2019</a:t>
          </a:r>
        </a:p>
      </xdr:txBody>
    </xdr:sp>
    <xdr:clientData/>
  </xdr:twoCellAnchor>
  <xdr:twoCellAnchor>
    <xdr:from>
      <xdr:col>0</xdr:col>
      <xdr:colOff>19050</xdr:colOff>
      <xdr:row>83</xdr:row>
      <xdr:rowOff>38100</xdr:rowOff>
    </xdr:from>
    <xdr:to>
      <xdr:col>17</xdr:col>
      <xdr:colOff>0</xdr:colOff>
      <xdr:row>84</xdr:row>
      <xdr:rowOff>0</xdr:rowOff>
    </xdr:to>
    <xdr:grpSp>
      <xdr:nvGrpSpPr>
        <xdr:cNvPr id="11" name="Group 4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>
          <a:grpSpLocks/>
        </xdr:cNvGrpSpPr>
      </xdr:nvGrpSpPr>
      <xdr:grpSpPr bwMode="auto">
        <a:xfrm>
          <a:off x="19050" y="16509161"/>
          <a:ext cx="7052813" cy="168575"/>
          <a:chOff x="25" y="1805"/>
          <a:chExt cx="532" cy="15"/>
        </a:xfrm>
      </xdr:grpSpPr>
      <xdr:grpSp>
        <xdr:nvGrpSpPr>
          <xdr:cNvPr id="12" name="Group 46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3" cy="16"/>
          </a:xfrm>
        </xdr:grpSpPr>
        <xdr:sp macro="" textlink="">
          <xdr:nvSpPr>
            <xdr:cNvPr id="38" name="Text Box 47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" name="Text Box 48">
              <a:extLst>
                <a:ext uri="{FF2B5EF4-FFF2-40B4-BE49-F238E27FC236}">
                  <a16:creationId xmlns:a16="http://schemas.microsoft.com/office/drawing/2014/main" id="{00000000-0008-0000-08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0" name="Text Box 49">
              <a:extLst>
                <a:ext uri="{FF2B5EF4-FFF2-40B4-BE49-F238E27FC236}">
                  <a16:creationId xmlns:a16="http://schemas.microsoft.com/office/drawing/2014/main" id="{00000000-0008-0000-08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1" name="Text Box 50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" name="Text Box 51">
              <a:extLst>
                <a:ext uri="{FF2B5EF4-FFF2-40B4-BE49-F238E27FC236}">
                  <a16:creationId xmlns:a16="http://schemas.microsoft.com/office/drawing/2014/main" id="{00000000-0008-0000-08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3" name="Text Box 52">
              <a:extLst>
                <a:ext uri="{FF2B5EF4-FFF2-40B4-BE49-F238E27FC236}">
                  <a16:creationId xmlns:a16="http://schemas.microsoft.com/office/drawing/2014/main" id="{00000000-0008-0000-08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4" name="Text Box 53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5" name="Text Box 54">
              <a:extLst>
                <a:ext uri="{FF2B5EF4-FFF2-40B4-BE49-F238E27FC236}">
                  <a16:creationId xmlns:a16="http://schemas.microsoft.com/office/drawing/2014/main" id="{00000000-0008-0000-08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6" name="Text Box 55">
              <a:extLst>
                <a:ext uri="{FF2B5EF4-FFF2-40B4-BE49-F238E27FC236}">
                  <a16:creationId xmlns:a16="http://schemas.microsoft.com/office/drawing/2014/main" id="{00000000-0008-0000-08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3" name="Group 56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1" cy="15"/>
            <a:chOff x="25" y="1801"/>
            <a:chExt cx="151" cy="16"/>
          </a:xfrm>
        </xdr:grpSpPr>
        <xdr:sp macro="" textlink="">
          <xdr:nvSpPr>
            <xdr:cNvPr id="29" name="Text Box 57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58">
              <a:extLst>
                <a:ext uri="{FF2B5EF4-FFF2-40B4-BE49-F238E27FC236}">
                  <a16:creationId xmlns:a16="http://schemas.microsoft.com/office/drawing/2014/main" id="{00000000-0008-0000-08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1" name="Text Box 59">
              <a:extLst>
                <a:ext uri="{FF2B5EF4-FFF2-40B4-BE49-F238E27FC236}">
                  <a16:creationId xmlns:a16="http://schemas.microsoft.com/office/drawing/2014/main" id="{00000000-0008-0000-08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2" name="Text Box 60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3" name="Text Box 61">
              <a:extLst>
                <a:ext uri="{FF2B5EF4-FFF2-40B4-BE49-F238E27FC236}">
                  <a16:creationId xmlns:a16="http://schemas.microsoft.com/office/drawing/2014/main" id="{00000000-0008-0000-08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4" name="Text Box 62">
              <a:extLst>
                <a:ext uri="{FF2B5EF4-FFF2-40B4-BE49-F238E27FC236}">
                  <a16:creationId xmlns:a16="http://schemas.microsoft.com/office/drawing/2014/main" id="{00000000-0008-0000-08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5" name="Text Box 63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6" name="Text Box 64">
              <a:extLst>
                <a:ext uri="{FF2B5EF4-FFF2-40B4-BE49-F238E27FC236}">
                  <a16:creationId xmlns:a16="http://schemas.microsoft.com/office/drawing/2014/main" id="{00000000-0008-0000-08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7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7" name="Text Box 65">
              <a:extLst>
                <a:ext uri="{FF2B5EF4-FFF2-40B4-BE49-F238E27FC236}">
                  <a16:creationId xmlns:a16="http://schemas.microsoft.com/office/drawing/2014/main" id="{00000000-0008-0000-08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4" name="Group 66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0" cy="15"/>
            <a:chOff x="25" y="1801"/>
            <a:chExt cx="150" cy="16"/>
          </a:xfrm>
        </xdr:grpSpPr>
        <xdr:sp macro="" textlink="">
          <xdr:nvSpPr>
            <xdr:cNvPr id="20" name="Text Box 67">
              <a:extLst>
                <a:ext uri="{FF2B5EF4-FFF2-40B4-BE49-F238E27FC236}">
                  <a16:creationId xmlns:a16="http://schemas.microsoft.com/office/drawing/2014/main" id="{00000000-0008-0000-08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21" name="Text Box 68">
              <a:extLst>
                <a:ext uri="{FF2B5EF4-FFF2-40B4-BE49-F238E27FC236}">
                  <a16:creationId xmlns:a16="http://schemas.microsoft.com/office/drawing/2014/main" id="{00000000-0008-0000-08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2" name="Text Box 69">
              <a:extLst>
                <a:ext uri="{FF2B5EF4-FFF2-40B4-BE49-F238E27FC236}">
                  <a16:creationId xmlns:a16="http://schemas.microsoft.com/office/drawing/2014/main" id="{00000000-0008-0000-08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8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3" name="Text Box 70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4" name="Text Box 71">
              <a:extLst>
                <a:ext uri="{FF2B5EF4-FFF2-40B4-BE49-F238E27FC236}">
                  <a16:creationId xmlns:a16="http://schemas.microsoft.com/office/drawing/2014/main" id="{00000000-0008-0000-08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5" name="Text Box 72">
              <a:extLst>
                <a:ext uri="{FF2B5EF4-FFF2-40B4-BE49-F238E27FC236}">
                  <a16:creationId xmlns:a16="http://schemas.microsoft.com/office/drawing/2014/main" id="{00000000-0008-0000-08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6" name="Text Box 73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7" name="Text Box 74">
              <a:extLst>
                <a:ext uri="{FF2B5EF4-FFF2-40B4-BE49-F238E27FC236}">
                  <a16:creationId xmlns:a16="http://schemas.microsoft.com/office/drawing/2014/main" id="{00000000-0008-0000-08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8" name="Text Box 75">
              <a:extLst>
                <a:ext uri="{FF2B5EF4-FFF2-40B4-BE49-F238E27FC236}">
                  <a16:creationId xmlns:a16="http://schemas.microsoft.com/office/drawing/2014/main" id="{00000000-0008-0000-08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9" y="1801"/>
              <a:ext cx="1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5" name="Group 76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GrpSpPr>
            <a:grpSpLocks/>
          </xdr:cNvGrpSpPr>
        </xdr:nvGrpSpPr>
        <xdr:grpSpPr bwMode="auto">
          <a:xfrm>
            <a:off x="487" y="1805"/>
            <a:ext cx="70" cy="15"/>
            <a:chOff x="487" y="1805"/>
            <a:chExt cx="70" cy="15"/>
          </a:xfrm>
        </xdr:grpSpPr>
        <xdr:sp macro="" textlink="">
          <xdr:nvSpPr>
            <xdr:cNvPr id="16" name="Text Box 77">
              <a:extLst>
                <a:ext uri="{FF2B5EF4-FFF2-40B4-BE49-F238E27FC236}">
                  <a16:creationId xmlns:a16="http://schemas.microsoft.com/office/drawing/2014/main" id="{00000000-0008-0000-08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7" name="Text Box 78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8" name="Text Box 79">
              <a:extLst>
                <a:ext uri="{FF2B5EF4-FFF2-40B4-BE49-F238E27FC236}">
                  <a16:creationId xmlns:a16="http://schemas.microsoft.com/office/drawing/2014/main" id="{00000000-0008-0000-08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9" name="Text Box 80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1"/>
  <sheetViews>
    <sheetView showGridLines="0" tabSelected="1" zoomScale="106" zoomScaleNormal="106" workbookViewId="0">
      <selection activeCell="C6" sqref="C6:I6"/>
    </sheetView>
  </sheetViews>
  <sheetFormatPr baseColWidth="10" defaultColWidth="11.44140625" defaultRowHeight="13.2" x14ac:dyDescent="0.25"/>
  <cols>
    <col min="1" max="1" width="3" style="10" customWidth="1"/>
    <col min="2" max="2" width="7.88671875" style="5" customWidth="1"/>
    <col min="3" max="3" width="1.44140625" style="5" customWidth="1"/>
    <col min="4" max="4" width="3.88671875" style="5" customWidth="1"/>
    <col min="5" max="5" width="6.44140625" style="5" customWidth="1"/>
    <col min="6" max="6" width="8" style="5" customWidth="1"/>
    <col min="7" max="9" width="6.44140625" style="5" customWidth="1"/>
    <col min="10" max="10" width="8" style="5" customWidth="1"/>
    <col min="11" max="11" width="6.44140625" style="5" customWidth="1"/>
    <col min="12" max="12" width="7.109375" style="5" customWidth="1"/>
    <col min="13" max="13" width="7.5546875" style="5" customWidth="1"/>
    <col min="14" max="14" width="7.109375" style="5" customWidth="1"/>
    <col min="15" max="15" width="7.33203125" style="5" customWidth="1"/>
    <col min="16" max="16" width="6.44140625" style="5" customWidth="1"/>
    <col min="17" max="17" width="6" style="5" customWidth="1"/>
    <col min="18" max="18" width="0" style="5" hidden="1" customWidth="1"/>
    <col min="19" max="16384" width="11.44140625" style="5"/>
  </cols>
  <sheetData>
    <row r="1" spans="1:18" s="2" customFormat="1" ht="13.5" customHeight="1" x14ac:dyDescent="0.2">
      <c r="A1" s="1"/>
      <c r="B1" s="1"/>
      <c r="C1" s="1"/>
      <c r="D1" s="1"/>
      <c r="E1" s="1"/>
      <c r="F1" s="1"/>
      <c r="N1" s="1"/>
      <c r="O1" s="1"/>
      <c r="P1" s="1"/>
      <c r="Q1" s="1"/>
    </row>
    <row r="2" spans="1:18" s="2" customFormat="1" ht="12" customHeight="1" x14ac:dyDescent="0.2">
      <c r="A2" s="1"/>
      <c r="B2" s="1"/>
      <c r="C2" s="1"/>
      <c r="D2" s="1"/>
      <c r="E2" s="1"/>
      <c r="F2" s="1"/>
      <c r="N2" s="1"/>
      <c r="O2" s="1"/>
      <c r="P2" s="1"/>
      <c r="Q2" s="1"/>
    </row>
    <row r="3" spans="1:18" s="2" customFormat="1" ht="15.75" customHeight="1" x14ac:dyDescent="0.2">
      <c r="N3" s="1"/>
      <c r="O3" s="1"/>
      <c r="P3" s="1"/>
      <c r="Q3" s="1"/>
    </row>
    <row r="4" spans="1:18" s="3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3" customFormat="1" ht="8.2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P5" s="4"/>
      <c r="Q5" s="4"/>
    </row>
    <row r="6" spans="1:18" ht="18" customHeight="1" x14ac:dyDescent="0.3">
      <c r="A6" s="233" t="s">
        <v>0</v>
      </c>
      <c r="B6" s="233"/>
      <c r="C6" s="223"/>
      <c r="D6" s="223"/>
      <c r="E6" s="223"/>
      <c r="F6" s="223"/>
      <c r="G6" s="223"/>
      <c r="H6" s="223"/>
      <c r="I6" s="223"/>
      <c r="J6" s="244" t="s">
        <v>1</v>
      </c>
      <c r="K6" s="244"/>
      <c r="L6" s="148"/>
      <c r="M6" s="148"/>
      <c r="N6" s="148"/>
      <c r="O6" s="251" t="s">
        <v>2</v>
      </c>
      <c r="P6" s="251"/>
      <c r="Q6" s="245" t="s">
        <v>52</v>
      </c>
    </row>
    <row r="7" spans="1:18" s="7" customFormat="1" ht="20.25" customHeight="1" x14ac:dyDescent="0.3">
      <c r="A7" s="233" t="s">
        <v>3</v>
      </c>
      <c r="B7" s="233"/>
      <c r="C7" s="233"/>
      <c r="D7" s="233"/>
      <c r="E7" s="250"/>
      <c r="F7" s="250"/>
      <c r="G7" s="250"/>
      <c r="H7" s="250"/>
      <c r="I7" s="250"/>
      <c r="J7" s="6" t="s">
        <v>4</v>
      </c>
      <c r="K7" s="246" t="s">
        <v>5</v>
      </c>
      <c r="L7" s="246"/>
      <c r="M7" s="246"/>
      <c r="N7" s="6" t="s">
        <v>6</v>
      </c>
      <c r="O7" s="222"/>
      <c r="P7" s="222"/>
      <c r="Q7" s="245"/>
    </row>
    <row r="8" spans="1:18" s="7" customFormat="1" ht="5.25" customHeight="1" x14ac:dyDescent="0.2">
      <c r="A8" s="8"/>
      <c r="B8" s="27"/>
      <c r="C8" s="27"/>
      <c r="D8" s="27"/>
      <c r="E8" s="30"/>
      <c r="F8" s="24"/>
      <c r="G8" s="24"/>
      <c r="H8" s="24"/>
      <c r="I8" s="24"/>
      <c r="J8" s="9"/>
      <c r="K8" s="31"/>
      <c r="L8" s="31"/>
      <c r="M8" s="32"/>
      <c r="N8" s="32"/>
      <c r="O8" s="32"/>
      <c r="P8" s="32"/>
      <c r="Q8" s="32"/>
    </row>
    <row r="9" spans="1:18" s="7" customFormat="1" ht="17.25" customHeight="1" x14ac:dyDescent="0.3">
      <c r="A9" s="233" t="s">
        <v>7</v>
      </c>
      <c r="B9" s="233"/>
      <c r="C9" s="242"/>
      <c r="D9" s="242"/>
      <c r="E9" s="242"/>
      <c r="F9" s="242"/>
      <c r="G9" s="9" t="s">
        <v>8</v>
      </c>
      <c r="H9" s="242"/>
      <c r="I9" s="242"/>
      <c r="J9" s="242"/>
      <c r="K9" s="9" t="s">
        <v>9</v>
      </c>
      <c r="L9" s="242"/>
      <c r="M9" s="242"/>
      <c r="N9" s="242"/>
      <c r="O9" s="242"/>
      <c r="P9" s="242"/>
      <c r="Q9" s="242"/>
    </row>
    <row r="10" spans="1:18" s="7" customFormat="1" ht="7.5" customHeight="1" x14ac:dyDescent="0.2">
      <c r="A10" s="32"/>
      <c r="B10" s="32"/>
      <c r="C10" s="32"/>
      <c r="D10" s="32"/>
      <c r="E10" s="30"/>
      <c r="F10" s="30"/>
      <c r="G10" s="30"/>
      <c r="H10" s="30"/>
      <c r="L10" s="30"/>
      <c r="M10" s="30"/>
      <c r="N10" s="31"/>
      <c r="O10" s="33"/>
      <c r="P10" s="30"/>
      <c r="Q10" s="32"/>
    </row>
    <row r="11" spans="1:18" ht="6.75" customHeight="1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42" t="s">
        <v>69</v>
      </c>
      <c r="L14" s="43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174"/>
      <c r="F15" s="175"/>
      <c r="G15" s="174"/>
      <c r="H15" s="175"/>
      <c r="I15" s="174"/>
      <c r="J15" s="175"/>
      <c r="K15" s="56"/>
      <c r="L15" s="66"/>
      <c r="M15" s="221">
        <f>K38</f>
        <v>0</v>
      </c>
      <c r="N15" s="221"/>
      <c r="O15" s="210">
        <f>E15+G15+I15-K15+L15-M15-Q38</f>
        <v>0</v>
      </c>
      <c r="P15" s="210"/>
      <c r="Q15" s="44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174"/>
      <c r="F16" s="175"/>
      <c r="G16" s="174"/>
      <c r="H16" s="175"/>
      <c r="I16" s="174"/>
      <c r="J16" s="175"/>
      <c r="K16" s="56"/>
      <c r="L16" s="6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44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174"/>
      <c r="F17" s="175"/>
      <c r="G17" s="174"/>
      <c r="H17" s="175"/>
      <c r="I17" s="219"/>
      <c r="J17" s="247"/>
      <c r="K17" s="56"/>
      <c r="L17" s="66"/>
      <c r="M17" s="221">
        <f t="shared" si="0"/>
        <v>0</v>
      </c>
      <c r="N17" s="221"/>
      <c r="O17" s="210">
        <f>E17+G17+I17-K17+L17-M17-Q40</f>
        <v>0</v>
      </c>
      <c r="P17" s="210"/>
      <c r="Q17" s="44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174"/>
      <c r="F18" s="175"/>
      <c r="G18" s="174"/>
      <c r="H18" s="175"/>
      <c r="I18" s="219"/>
      <c r="J18" s="247"/>
      <c r="K18" s="45"/>
      <c r="L18" s="46"/>
      <c r="M18" s="221">
        <f t="shared" si="0"/>
        <v>0</v>
      </c>
      <c r="N18" s="221"/>
      <c r="O18" s="210">
        <f>E18+G18+I18-K18+L18-M18-Q41</f>
        <v>0</v>
      </c>
      <c r="P18" s="210"/>
      <c r="Q18" s="44"/>
    </row>
    <row r="19" spans="1:17" ht="18" customHeight="1" x14ac:dyDescent="0.25">
      <c r="A19" s="11">
        <v>4</v>
      </c>
      <c r="B19" s="188" t="s">
        <v>60</v>
      </c>
      <c r="C19" s="189"/>
      <c r="D19" s="190"/>
      <c r="E19" s="174"/>
      <c r="F19" s="175"/>
      <c r="G19" s="174"/>
      <c r="H19" s="175"/>
      <c r="I19" s="219"/>
      <c r="J19" s="220"/>
      <c r="K19" s="57"/>
      <c r="L19" s="58"/>
      <c r="M19" s="221">
        <f t="shared" si="0"/>
        <v>0</v>
      </c>
      <c r="N19" s="221"/>
      <c r="O19" s="210">
        <f>E19+G19+I19-M19</f>
        <v>0</v>
      </c>
      <c r="P19" s="210"/>
      <c r="Q19" s="44"/>
    </row>
    <row r="20" spans="1:17" ht="18" customHeight="1" x14ac:dyDescent="0.25">
      <c r="A20" s="29">
        <v>5</v>
      </c>
      <c r="B20" s="188" t="s">
        <v>61</v>
      </c>
      <c r="C20" s="189"/>
      <c r="D20" s="190"/>
      <c r="E20" s="174"/>
      <c r="F20" s="175"/>
      <c r="G20" s="174"/>
      <c r="H20" s="175"/>
      <c r="I20" s="219"/>
      <c r="J20" s="220"/>
      <c r="K20" s="57"/>
      <c r="L20" s="58"/>
      <c r="M20" s="221">
        <f t="shared" si="0"/>
        <v>0</v>
      </c>
      <c r="N20" s="221"/>
      <c r="O20" s="210">
        <f>E20+G20+I20-M20</f>
        <v>0</v>
      </c>
      <c r="P20" s="210"/>
      <c r="Q20" s="44"/>
    </row>
    <row r="21" spans="1:17" s="7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47">
        <f>SUM(K15:K18)</f>
        <v>0</v>
      </c>
      <c r="L21" s="47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67">
        <f>SUM(Q15:Q20)</f>
        <v>0</v>
      </c>
    </row>
    <row r="22" spans="1:17" ht="21" customHeight="1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53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0"/>
      <c r="Q26" s="7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53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0"/>
      <c r="Q27" s="7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53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70"/>
      <c r="Q28" s="7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53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70"/>
      <c r="Q29" s="7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53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0"/>
      <c r="Q30" s="7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53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70"/>
    </row>
    <row r="32" spans="1:17" ht="7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7" ht="6" customHeight="1" x14ac:dyDescent="0.25">
      <c r="A33" s="1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25" t="s">
        <v>18</v>
      </c>
      <c r="F37" s="25" t="s">
        <v>19</v>
      </c>
      <c r="G37" s="25" t="s">
        <v>62</v>
      </c>
      <c r="H37" s="25" t="s">
        <v>89</v>
      </c>
      <c r="I37" s="209"/>
      <c r="J37" s="252"/>
      <c r="K37" s="204"/>
      <c r="L37" s="40" t="s">
        <v>63</v>
      </c>
      <c r="M37" s="41" t="s">
        <v>64</v>
      </c>
      <c r="N37" s="28" t="s">
        <v>67</v>
      </c>
      <c r="O37" s="28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48"/>
      <c r="F38" s="48"/>
      <c r="G38" s="48"/>
      <c r="H38" s="48"/>
      <c r="I38" s="51"/>
      <c r="J38" s="48"/>
      <c r="K38" s="49">
        <f>SUM(E26:Q26,E38:J38)</f>
        <v>0</v>
      </c>
      <c r="L38" s="53"/>
      <c r="M38" s="54"/>
      <c r="N38" s="53"/>
      <c r="O38" s="53"/>
      <c r="P38" s="53"/>
      <c r="Q38" s="49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48"/>
      <c r="F39" s="48"/>
      <c r="G39" s="48"/>
      <c r="H39" s="48"/>
      <c r="I39" s="51"/>
      <c r="J39" s="48"/>
      <c r="K39" s="49">
        <f t="shared" ref="K39:K43" si="1">SUM(E27:Q27,E39:J39)</f>
        <v>0</v>
      </c>
      <c r="L39" s="53"/>
      <c r="M39" s="54"/>
      <c r="N39" s="53"/>
      <c r="O39" s="53"/>
      <c r="P39" s="53"/>
      <c r="Q39" s="49">
        <f>SUM(L39:P39)</f>
        <v>0</v>
      </c>
    </row>
    <row r="40" spans="1:17" s="10" customFormat="1" ht="15.75" customHeight="1" x14ac:dyDescent="0.2">
      <c r="A40" s="85">
        <v>3.1</v>
      </c>
      <c r="B40" s="188" t="s">
        <v>98</v>
      </c>
      <c r="C40" s="189"/>
      <c r="D40" s="190"/>
      <c r="E40" s="48"/>
      <c r="F40" s="48"/>
      <c r="G40" s="48"/>
      <c r="H40" s="48"/>
      <c r="I40" s="51"/>
      <c r="J40" s="48"/>
      <c r="K40" s="49">
        <f t="shared" si="1"/>
        <v>0</v>
      </c>
      <c r="L40" s="53"/>
      <c r="M40" s="54"/>
      <c r="N40" s="53"/>
      <c r="O40" s="53"/>
      <c r="P40" s="53"/>
      <c r="Q40" s="49">
        <f>SUM(L40:P40)</f>
        <v>0</v>
      </c>
    </row>
    <row r="41" spans="1:17" s="10" customFormat="1" ht="15.75" customHeight="1" x14ac:dyDescent="0.2">
      <c r="A41" s="85">
        <v>3.2</v>
      </c>
      <c r="B41" s="188" t="s">
        <v>44</v>
      </c>
      <c r="C41" s="189"/>
      <c r="D41" s="190"/>
      <c r="E41" s="48"/>
      <c r="F41" s="48"/>
      <c r="G41" s="48"/>
      <c r="H41" s="48"/>
      <c r="I41" s="51"/>
      <c r="J41" s="48"/>
      <c r="K41" s="49">
        <f t="shared" si="1"/>
        <v>0</v>
      </c>
      <c r="L41" s="53"/>
      <c r="M41" s="54"/>
      <c r="N41" s="53"/>
      <c r="O41" s="53"/>
      <c r="P41" s="53"/>
      <c r="Q41" s="49">
        <f>SUM(L41:P41)</f>
        <v>0</v>
      </c>
    </row>
    <row r="42" spans="1:17" s="10" customFormat="1" ht="15.75" customHeight="1" x14ac:dyDescent="0.2">
      <c r="A42" s="85">
        <v>4</v>
      </c>
      <c r="B42" s="188" t="s">
        <v>60</v>
      </c>
      <c r="C42" s="189"/>
      <c r="D42" s="190"/>
      <c r="E42" s="51"/>
      <c r="F42" s="51"/>
      <c r="G42" s="51"/>
      <c r="H42" s="51"/>
      <c r="I42" s="51"/>
      <c r="J42" s="51"/>
      <c r="K42" s="71">
        <f t="shared" si="1"/>
        <v>0</v>
      </c>
      <c r="L42" s="53"/>
      <c r="M42" s="54"/>
      <c r="N42" s="53"/>
      <c r="O42" s="53"/>
      <c r="P42" s="53"/>
      <c r="Q42" s="71">
        <f t="shared" ref="Q42:Q43" si="2">SUM(L42:P42)</f>
        <v>0</v>
      </c>
    </row>
    <row r="43" spans="1:17" s="10" customFormat="1" ht="15.75" customHeight="1" x14ac:dyDescent="0.2">
      <c r="A43" s="103">
        <v>5</v>
      </c>
      <c r="B43" s="188" t="s">
        <v>61</v>
      </c>
      <c r="C43" s="189"/>
      <c r="D43" s="190"/>
      <c r="E43" s="51"/>
      <c r="F43" s="51"/>
      <c r="G43" s="51"/>
      <c r="H43" s="51"/>
      <c r="I43" s="51"/>
      <c r="J43" s="51"/>
      <c r="K43" s="71">
        <f t="shared" si="1"/>
        <v>0</v>
      </c>
      <c r="L43" s="53"/>
      <c r="M43" s="54"/>
      <c r="N43" s="53"/>
      <c r="O43" s="53"/>
      <c r="P43" s="53"/>
      <c r="Q43" s="71">
        <f t="shared" si="2"/>
        <v>0</v>
      </c>
    </row>
    <row r="44" spans="1:17" s="10" customFormat="1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22"/>
      <c r="K44" s="22"/>
    </row>
    <row r="45" spans="1:17" s="10" customFormat="1" ht="23.25" customHeight="1" x14ac:dyDescent="0.2">
      <c r="A45" s="253" t="s">
        <v>122</v>
      </c>
      <c r="B45" s="254"/>
      <c r="C45" s="254"/>
      <c r="D45" s="254"/>
      <c r="E45" s="255"/>
      <c r="F45" s="59" t="s">
        <v>48</v>
      </c>
      <c r="G45" s="59" t="s">
        <v>49</v>
      </c>
      <c r="H45" s="59" t="s">
        <v>50</v>
      </c>
      <c r="I45" s="59" t="s">
        <v>51</v>
      </c>
      <c r="K45" s="253" t="s">
        <v>112</v>
      </c>
      <c r="L45" s="254"/>
      <c r="M45" s="255"/>
      <c r="N45" s="60" t="s">
        <v>24</v>
      </c>
      <c r="O45" s="60" t="s">
        <v>27</v>
      </c>
      <c r="P45" s="60" t="s">
        <v>25</v>
      </c>
      <c r="Q45" s="60" t="s">
        <v>26</v>
      </c>
    </row>
    <row r="46" spans="1:17" s="10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48"/>
      <c r="G46" s="56"/>
      <c r="H46" s="56"/>
      <c r="I46" s="49">
        <f>F46+G46-H46</f>
        <v>0</v>
      </c>
      <c r="K46" s="256" t="s">
        <v>113</v>
      </c>
      <c r="L46" s="256"/>
      <c r="M46" s="256"/>
      <c r="N46" s="48"/>
      <c r="O46" s="48"/>
      <c r="P46" s="52"/>
      <c r="Q46" s="49">
        <f t="shared" ref="Q46:Q51" si="3">N46+O46-P46</f>
        <v>0</v>
      </c>
    </row>
    <row r="47" spans="1:17" s="10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51"/>
      <c r="G47" s="55"/>
      <c r="H47" s="51"/>
      <c r="I47" s="49">
        <f>F47+G47-H47</f>
        <v>0</v>
      </c>
      <c r="K47" s="256" t="s">
        <v>114</v>
      </c>
      <c r="L47" s="256"/>
      <c r="M47" s="256"/>
      <c r="N47" s="48"/>
      <c r="O47" s="48"/>
      <c r="P47" s="48"/>
      <c r="Q47" s="49">
        <f t="shared" si="3"/>
        <v>0</v>
      </c>
    </row>
    <row r="48" spans="1:17" s="10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48"/>
      <c r="G48" s="48"/>
      <c r="H48" s="48"/>
      <c r="I48" s="49">
        <f>F48+G48-H48</f>
        <v>0</v>
      </c>
      <c r="K48" s="256" t="s">
        <v>115</v>
      </c>
      <c r="L48" s="256"/>
      <c r="M48" s="256"/>
      <c r="N48" s="48"/>
      <c r="O48" s="48"/>
      <c r="P48" s="52"/>
      <c r="Q48" s="49">
        <f t="shared" si="3"/>
        <v>0</v>
      </c>
    </row>
    <row r="49" spans="1:18" s="10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50"/>
      <c r="G49" s="50"/>
      <c r="H49" s="50"/>
      <c r="I49" s="49">
        <f>F49+G49-H49</f>
        <v>0</v>
      </c>
      <c r="K49" s="266" t="s">
        <v>116</v>
      </c>
      <c r="L49" s="266"/>
      <c r="M49" s="266"/>
      <c r="N49" s="48"/>
      <c r="O49" s="48"/>
      <c r="P49" s="52"/>
      <c r="Q49" s="123">
        <f t="shared" si="3"/>
        <v>0</v>
      </c>
    </row>
    <row r="50" spans="1:18" s="10" customFormat="1" ht="15" customHeight="1" x14ac:dyDescent="0.2">
      <c r="A50" s="68">
        <v>6</v>
      </c>
      <c r="B50" s="269" t="s">
        <v>119</v>
      </c>
      <c r="C50" s="270"/>
      <c r="D50" s="270"/>
      <c r="E50" s="271"/>
      <c r="F50" s="50"/>
      <c r="G50" s="50"/>
      <c r="H50" s="50"/>
      <c r="I50" s="49">
        <f>F50+G50-H50</f>
        <v>0</v>
      </c>
      <c r="K50" s="256" t="s">
        <v>117</v>
      </c>
      <c r="L50" s="256"/>
      <c r="M50" s="256"/>
      <c r="N50" s="48"/>
      <c r="O50" s="48"/>
      <c r="P50" s="52"/>
      <c r="Q50" s="123">
        <f t="shared" si="3"/>
        <v>0</v>
      </c>
    </row>
    <row r="51" spans="1:18" s="10" customFormat="1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22"/>
      <c r="K51" s="256" t="s">
        <v>118</v>
      </c>
      <c r="L51" s="256"/>
      <c r="M51" s="256"/>
      <c r="N51" s="48"/>
      <c r="O51" s="48"/>
      <c r="P51" s="48"/>
      <c r="Q51" s="123">
        <f t="shared" si="3"/>
        <v>0</v>
      </c>
    </row>
    <row r="52" spans="1:18" s="10" customFormat="1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22"/>
      <c r="K52" s="22"/>
    </row>
    <row r="53" spans="1:18" s="10" customFormat="1" ht="9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22"/>
      <c r="K53" s="22"/>
    </row>
    <row r="54" spans="1:18" s="10" customFormat="1" ht="21" customHeight="1" x14ac:dyDescent="0.2">
      <c r="A54" s="191" t="s">
        <v>103</v>
      </c>
      <c r="B54" s="191"/>
      <c r="C54" s="191"/>
      <c r="D54" s="191"/>
      <c r="E54" s="191"/>
      <c r="F54" s="72" t="s">
        <v>24</v>
      </c>
      <c r="G54" s="72" t="s">
        <v>102</v>
      </c>
      <c r="H54" s="72" t="s">
        <v>25</v>
      </c>
      <c r="I54" s="72" t="s">
        <v>26</v>
      </c>
      <c r="J54" s="73"/>
      <c r="K54" s="275" t="s">
        <v>101</v>
      </c>
      <c r="L54" s="275"/>
      <c r="M54" s="275"/>
      <c r="N54" s="275"/>
      <c r="O54" s="275"/>
      <c r="P54" s="275"/>
      <c r="Q54" s="275"/>
    </row>
    <row r="55" spans="1:18" s="10" customFormat="1" ht="15" customHeight="1" x14ac:dyDescent="0.2">
      <c r="A55" s="192" t="s">
        <v>121</v>
      </c>
      <c r="B55" s="192"/>
      <c r="C55" s="192"/>
      <c r="D55" s="192"/>
      <c r="E55" s="192"/>
      <c r="F55" s="51"/>
      <c r="G55" s="51"/>
      <c r="H55" s="51"/>
      <c r="I55" s="49">
        <f>F55+G55-H55</f>
        <v>0</v>
      </c>
      <c r="J55" s="73"/>
      <c r="K55" s="272" t="s">
        <v>45</v>
      </c>
      <c r="L55" s="273"/>
      <c r="M55" s="274"/>
      <c r="N55" s="25" t="s">
        <v>99</v>
      </c>
      <c r="O55" s="25" t="s">
        <v>25</v>
      </c>
      <c r="P55" s="25" t="s">
        <v>104</v>
      </c>
      <c r="Q55" s="25" t="s">
        <v>72</v>
      </c>
    </row>
    <row r="56" spans="1:18" s="10" customFormat="1" ht="16.5" customHeight="1" x14ac:dyDescent="0.2">
      <c r="K56" s="267" t="s">
        <v>34</v>
      </c>
      <c r="L56" s="267"/>
      <c r="M56" s="61" t="s">
        <v>120</v>
      </c>
      <c r="N56" s="62"/>
      <c r="O56" s="51"/>
      <c r="P56" s="48"/>
      <c r="Q56" s="48"/>
      <c r="R56" s="10">
        <f>SUM(O56:Q56)</f>
        <v>0</v>
      </c>
    </row>
    <row r="57" spans="1:18" s="10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61" t="s">
        <v>94</v>
      </c>
      <c r="N57" s="62"/>
      <c r="O57" s="51"/>
      <c r="P57" s="48"/>
      <c r="Q57" s="48"/>
      <c r="R57" s="10">
        <f t="shared" ref="R57:R67" si="4">SUM(O57:Q57)</f>
        <v>0</v>
      </c>
    </row>
    <row r="58" spans="1:18" s="10" customFormat="1" ht="16.5" customHeight="1" x14ac:dyDescent="0.2">
      <c r="A58" s="15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61" t="s">
        <v>95</v>
      </c>
      <c r="N58" s="62"/>
      <c r="O58" s="51"/>
      <c r="P58" s="48"/>
      <c r="Q58" s="48"/>
      <c r="R58" s="10">
        <f t="shared" si="4"/>
        <v>0</v>
      </c>
    </row>
    <row r="59" spans="1:18" s="10" customFormat="1" ht="16.5" customHeight="1" x14ac:dyDescent="0.2">
      <c r="A59" s="15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61" t="s">
        <v>97</v>
      </c>
      <c r="N59" s="62"/>
      <c r="O59" s="51"/>
      <c r="P59" s="48"/>
      <c r="Q59" s="48"/>
      <c r="R59" s="10">
        <f t="shared" si="4"/>
        <v>0</v>
      </c>
    </row>
    <row r="60" spans="1:18" s="10" customFormat="1" ht="16.5" customHeight="1" x14ac:dyDescent="0.2">
      <c r="A60" s="15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61" t="s">
        <v>95</v>
      </c>
      <c r="N60" s="62"/>
      <c r="O60" s="51"/>
      <c r="P60" s="48"/>
      <c r="Q60" s="48"/>
      <c r="R60" s="10">
        <f t="shared" si="4"/>
        <v>0</v>
      </c>
    </row>
    <row r="61" spans="1:18" s="10" customFormat="1" ht="16.5" customHeight="1" x14ac:dyDescent="0.25">
      <c r="A61" s="15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3"/>
      <c r="K61" s="252" t="s">
        <v>44</v>
      </c>
      <c r="L61" s="252"/>
      <c r="M61" s="61" t="s">
        <v>97</v>
      </c>
      <c r="N61" s="62"/>
      <c r="O61" s="51"/>
      <c r="P61" s="48"/>
      <c r="Q61" s="48"/>
      <c r="R61" s="10">
        <f t="shared" si="4"/>
        <v>0</v>
      </c>
    </row>
    <row r="62" spans="1:18" s="10" customFormat="1" ht="16.5" customHeight="1" x14ac:dyDescent="0.2">
      <c r="J62" s="18"/>
      <c r="K62" s="252"/>
      <c r="L62" s="252"/>
      <c r="M62" s="61" t="s">
        <v>95</v>
      </c>
      <c r="N62" s="62"/>
      <c r="O62" s="51"/>
      <c r="P62" s="48"/>
      <c r="Q62" s="48"/>
      <c r="R62" s="10">
        <f t="shared" si="4"/>
        <v>0</v>
      </c>
    </row>
    <row r="63" spans="1:18" s="10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18"/>
      <c r="K63" s="267" t="s">
        <v>98</v>
      </c>
      <c r="L63" s="267"/>
      <c r="M63" s="61" t="s">
        <v>120</v>
      </c>
      <c r="N63" s="62"/>
      <c r="O63" s="51"/>
      <c r="P63" s="48"/>
      <c r="Q63" s="48"/>
      <c r="R63" s="10">
        <f t="shared" si="4"/>
        <v>0</v>
      </c>
    </row>
    <row r="64" spans="1:18" s="10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18"/>
      <c r="K64" s="267"/>
      <c r="L64" s="267"/>
      <c r="M64" s="61" t="s">
        <v>94</v>
      </c>
      <c r="N64" s="62"/>
      <c r="O64" s="51"/>
      <c r="P64" s="48"/>
      <c r="Q64" s="48"/>
      <c r="R64" s="10">
        <f t="shared" si="4"/>
        <v>0</v>
      </c>
    </row>
    <row r="65" spans="1:18" s="10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18"/>
      <c r="K65" s="267"/>
      <c r="L65" s="267"/>
      <c r="M65" s="61" t="s">
        <v>95</v>
      </c>
      <c r="N65" s="62"/>
      <c r="O65" s="51"/>
      <c r="P65" s="48"/>
      <c r="Q65" s="48"/>
      <c r="R65" s="10">
        <f t="shared" si="4"/>
        <v>0</v>
      </c>
    </row>
    <row r="66" spans="1:18" s="10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18"/>
      <c r="K66" s="256" t="s">
        <v>100</v>
      </c>
      <c r="L66" s="256"/>
      <c r="M66" s="61" t="s">
        <v>95</v>
      </c>
      <c r="N66" s="62"/>
      <c r="O66" s="51"/>
      <c r="P66" s="48"/>
      <c r="Q66" s="48"/>
      <c r="R66" s="10">
        <f t="shared" si="4"/>
        <v>0</v>
      </c>
    </row>
    <row r="67" spans="1:18" s="10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18"/>
      <c r="K67" s="268" t="s">
        <v>61</v>
      </c>
      <c r="L67" s="268"/>
      <c r="M67" s="61" t="s">
        <v>95</v>
      </c>
      <c r="N67" s="62"/>
      <c r="O67" s="51"/>
      <c r="P67" s="48"/>
      <c r="Q67" s="48"/>
      <c r="R67" s="10">
        <f t="shared" si="4"/>
        <v>0</v>
      </c>
    </row>
    <row r="68" spans="1:18" s="10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18"/>
    </row>
    <row r="69" spans="1:18" s="10" customFormat="1" ht="17.25" customHeight="1" x14ac:dyDescent="0.2">
      <c r="J69" s="18"/>
    </row>
    <row r="70" spans="1:18" s="10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18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9"/>
      <c r="E78" s="21"/>
      <c r="F78" s="21"/>
      <c r="G78" s="21"/>
      <c r="H78" s="3"/>
      <c r="I78" s="6"/>
      <c r="J78" s="3"/>
      <c r="K78" s="21"/>
      <c r="L78" s="21"/>
      <c r="M78" s="21"/>
      <c r="N78" s="6"/>
      <c r="O78" s="21"/>
      <c r="P78" s="3"/>
      <c r="Q78" s="3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9"/>
      <c r="B82" s="9"/>
      <c r="C82" s="9"/>
      <c r="D82" s="9"/>
      <c r="E82" s="20"/>
      <c r="F82" s="20"/>
      <c r="G82" s="20"/>
      <c r="H82" s="3"/>
      <c r="I82" s="6"/>
      <c r="J82" s="3"/>
      <c r="K82" s="20"/>
      <c r="L82" s="20"/>
      <c r="M82" s="20"/>
      <c r="N82" s="6"/>
      <c r="O82" s="20"/>
      <c r="P82" s="3"/>
      <c r="Q82" s="3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94" ht="16.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94" s="12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34"/>
      <c r="M87" s="34" t="s">
        <v>55</v>
      </c>
      <c r="N87" s="164"/>
      <c r="O87" s="164"/>
      <c r="P87" s="164"/>
      <c r="Q87" s="34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</row>
    <row r="88" spans="1:194" s="12" customFormat="1" ht="14.25" customHeight="1" x14ac:dyDescent="0.25">
      <c r="A88" s="26"/>
      <c r="B88" s="35"/>
      <c r="C88" s="35"/>
      <c r="D88" s="35"/>
      <c r="E88" s="35"/>
      <c r="F88" s="36"/>
      <c r="L88" s="34"/>
      <c r="M88" s="34"/>
      <c r="N88" s="34"/>
      <c r="O88" s="34"/>
      <c r="P88" s="34"/>
      <c r="Q88" s="34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</row>
    <row r="89" spans="1:194" s="12" customFormat="1" ht="12.75" customHeight="1" x14ac:dyDescent="0.2">
      <c r="A89" s="2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34"/>
      <c r="O89" s="34"/>
      <c r="P89" s="34"/>
      <c r="Q89" s="34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</row>
    <row r="90" spans="1:194" s="12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34"/>
      <c r="M90" s="34" t="s">
        <v>55</v>
      </c>
      <c r="N90" s="164"/>
      <c r="O90" s="164"/>
      <c r="P90" s="164"/>
      <c r="Q90" s="34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</row>
    <row r="91" spans="1:194" s="12" customFormat="1" ht="14.25" customHeight="1" x14ac:dyDescent="0.2">
      <c r="A91" s="35"/>
      <c r="C91" s="35"/>
      <c r="D91" s="35"/>
      <c r="E91" s="35"/>
      <c r="F91" s="38"/>
      <c r="L91" s="34"/>
      <c r="M91" s="34"/>
      <c r="N91" s="34"/>
      <c r="O91" s="34"/>
      <c r="P91" s="34"/>
      <c r="Q91" s="34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</row>
    <row r="92" spans="1:194" s="12" customFormat="1" ht="16.2" customHeight="1" x14ac:dyDescent="0.2">
      <c r="A92" s="23"/>
      <c r="C92" s="16"/>
      <c r="D92" s="16"/>
      <c r="E92" s="16"/>
      <c r="F92" s="16"/>
      <c r="G92" s="16"/>
      <c r="H92" s="39"/>
      <c r="I92" s="39"/>
      <c r="J92" s="34"/>
      <c r="K92" s="34"/>
      <c r="L92" s="34"/>
      <c r="M92" s="34"/>
      <c r="N92" s="34"/>
      <c r="O92" s="34"/>
      <c r="P92" s="34"/>
      <c r="Q92" s="34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</row>
    <row r="93" spans="1:194" s="12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34"/>
      <c r="M93" s="34" t="s">
        <v>55</v>
      </c>
      <c r="N93" s="164"/>
      <c r="O93" s="164"/>
      <c r="P93" s="164"/>
      <c r="Q93" s="34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</row>
    <row r="94" spans="1:194" s="12" customFormat="1" ht="16.2" customHeight="1" x14ac:dyDescent="0.4">
      <c r="A94" s="35"/>
      <c r="C94" s="35"/>
      <c r="D94" s="35"/>
      <c r="E94" s="35"/>
      <c r="G94" s="176" t="s">
        <v>29</v>
      </c>
      <c r="H94" s="176"/>
      <c r="I94" s="176"/>
      <c r="J94" s="176"/>
      <c r="K94" s="176"/>
      <c r="L94" s="34"/>
      <c r="M94" s="34"/>
      <c r="N94" s="34"/>
      <c r="O94" s="34"/>
      <c r="P94" s="34"/>
      <c r="Q94" s="34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</row>
    <row r="95" spans="1:194" s="10" customFormat="1" ht="11.25" customHeight="1" x14ac:dyDescent="0.2">
      <c r="A95" s="18"/>
      <c r="C95" s="18"/>
      <c r="D95" s="18"/>
      <c r="E95" s="18"/>
      <c r="K95" s="18"/>
      <c r="L95" s="18"/>
      <c r="M95" s="18"/>
      <c r="N95" s="18"/>
      <c r="O95" s="18"/>
      <c r="P95" s="18"/>
      <c r="Q95" s="18"/>
    </row>
    <row r="96" spans="1:194" s="10" customFormat="1" ht="14.4" customHeight="1" x14ac:dyDescent="0.2">
      <c r="A96" s="34"/>
      <c r="C96" s="34"/>
      <c r="D96" s="34"/>
      <c r="E96" s="34"/>
      <c r="K96" s="18"/>
      <c r="L96" s="18"/>
      <c r="M96" s="18"/>
      <c r="N96" s="18"/>
      <c r="O96" s="18"/>
      <c r="P96" s="18"/>
      <c r="Q96" s="18"/>
    </row>
    <row r="97" spans="1:17" s="10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18"/>
      <c r="M97" s="34" t="s">
        <v>55</v>
      </c>
      <c r="N97" s="164"/>
      <c r="O97" s="164"/>
      <c r="P97" s="164"/>
      <c r="Q97" s="18"/>
    </row>
    <row r="98" spans="1:17" s="10" customFormat="1" ht="13.5" customHeight="1" x14ac:dyDescent="0.4">
      <c r="A98" s="18"/>
      <c r="B98" s="35"/>
      <c r="C98" s="35"/>
      <c r="D98" s="35"/>
      <c r="E98" s="35"/>
      <c r="G98" s="146" t="s">
        <v>29</v>
      </c>
      <c r="H98" s="146"/>
      <c r="I98" s="146"/>
      <c r="J98" s="146"/>
      <c r="K98" s="146"/>
      <c r="L98" s="18"/>
      <c r="M98" s="18"/>
      <c r="N98" s="18"/>
      <c r="O98" s="19"/>
      <c r="P98" s="37"/>
      <c r="Q98" s="37"/>
    </row>
    <row r="99" spans="1:17" s="10" customFormat="1" ht="13.5" customHeight="1" x14ac:dyDescent="0.25">
      <c r="A99" s="18"/>
      <c r="B99" s="18"/>
      <c r="C99" s="18"/>
      <c r="D99" s="18"/>
      <c r="E99" s="18"/>
      <c r="F99" s="18"/>
      <c r="L99" s="18"/>
      <c r="M99" s="18"/>
      <c r="N99" s="18"/>
      <c r="O99" s="19"/>
      <c r="P99" s="37"/>
      <c r="Q99" s="37"/>
    </row>
    <row r="100" spans="1:17" s="10" customFormat="1" ht="17.25" customHeight="1" x14ac:dyDescent="0.3">
      <c r="A100" s="18"/>
      <c r="B100" s="18"/>
      <c r="C100" s="18"/>
      <c r="D100" s="18"/>
      <c r="E100" s="18"/>
      <c r="F100" s="18"/>
      <c r="G100" s="19" t="s">
        <v>31</v>
      </c>
      <c r="H100" s="147"/>
      <c r="I100" s="147"/>
      <c r="J100" s="147"/>
      <c r="K100" s="18"/>
      <c r="L100" s="18"/>
      <c r="M100" s="6" t="s">
        <v>30</v>
      </c>
      <c r="N100" s="18"/>
      <c r="O100" s="18"/>
      <c r="P100" s="18"/>
      <c r="Q100" s="18"/>
    </row>
    <row r="101" spans="1:17" x14ac:dyDescent="0.25">
      <c r="A101" s="1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</sheetData>
  <sheetProtection algorithmName="SHA-512" hashValue="vxyiUbzoProaqdOEbdO73YjueEncB7Dg9GfGcTjwEy9bFbuZqn4OCBnOgW3c0E3TpNSIAbwVklPQpBNQmjwINg==" saltValue="lZxr0Wbt6bZ1I5wAauW27w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A93:F93"/>
    <mergeCell ref="A97:F97"/>
    <mergeCell ref="A71:G71"/>
    <mergeCell ref="A72:G72"/>
    <mergeCell ref="A73:G73"/>
    <mergeCell ref="A74:G74"/>
    <mergeCell ref="A75:G75"/>
    <mergeCell ref="A76:G76"/>
    <mergeCell ref="A70:I70"/>
    <mergeCell ref="A87:F87"/>
    <mergeCell ref="A90:F90"/>
    <mergeCell ref="A78:C78"/>
    <mergeCell ref="A83:Q83"/>
    <mergeCell ref="P75:Q75"/>
    <mergeCell ref="H73:I73"/>
    <mergeCell ref="H74:I74"/>
    <mergeCell ref="N90:P90"/>
    <mergeCell ref="A64:G64"/>
    <mergeCell ref="A65:G65"/>
    <mergeCell ref="A66:G66"/>
    <mergeCell ref="A67:G67"/>
    <mergeCell ref="A68:G68"/>
    <mergeCell ref="K47:M47"/>
    <mergeCell ref="K48:M48"/>
    <mergeCell ref="K50:M50"/>
    <mergeCell ref="K51:M51"/>
    <mergeCell ref="K49:M49"/>
    <mergeCell ref="K56:L58"/>
    <mergeCell ref="K59:L60"/>
    <mergeCell ref="K61:L62"/>
    <mergeCell ref="K63:L65"/>
    <mergeCell ref="K66:L66"/>
    <mergeCell ref="K67:L67"/>
    <mergeCell ref="B48:E48"/>
    <mergeCell ref="B49:E49"/>
    <mergeCell ref="B50:E50"/>
    <mergeCell ref="H68:I68"/>
    <mergeCell ref="K55:M55"/>
    <mergeCell ref="K54:Q54"/>
    <mergeCell ref="M24:Q24"/>
    <mergeCell ref="B28:D28"/>
    <mergeCell ref="B30:D30"/>
    <mergeCell ref="B31:D31"/>
    <mergeCell ref="B42:D42"/>
    <mergeCell ref="B43:D43"/>
    <mergeCell ref="J36:J37"/>
    <mergeCell ref="B46:E46"/>
    <mergeCell ref="B47:E47"/>
    <mergeCell ref="A45:E45"/>
    <mergeCell ref="K45:M45"/>
    <mergeCell ref="K46:M46"/>
    <mergeCell ref="N36:O36"/>
    <mergeCell ref="B38:D38"/>
    <mergeCell ref="Q36:Q37"/>
    <mergeCell ref="P36:P37"/>
    <mergeCell ref="A24:D25"/>
    <mergeCell ref="B29:D29"/>
    <mergeCell ref="H24:L24"/>
    <mergeCell ref="B39:D39"/>
    <mergeCell ref="E35:J35"/>
    <mergeCell ref="A34:J34"/>
    <mergeCell ref="B26:D26"/>
    <mergeCell ref="E24:G24"/>
    <mergeCell ref="A4:Q4"/>
    <mergeCell ref="A6:B6"/>
    <mergeCell ref="J6:K6"/>
    <mergeCell ref="L6:N6"/>
    <mergeCell ref="Q6:Q7"/>
    <mergeCell ref="E17:F17"/>
    <mergeCell ref="K7:M7"/>
    <mergeCell ref="I19:J19"/>
    <mergeCell ref="I21:J21"/>
    <mergeCell ref="G18:H18"/>
    <mergeCell ref="G17:H17"/>
    <mergeCell ref="I18:J18"/>
    <mergeCell ref="G20:H20"/>
    <mergeCell ref="O16:P16"/>
    <mergeCell ref="O17:P17"/>
    <mergeCell ref="G16:H16"/>
    <mergeCell ref="I16:J16"/>
    <mergeCell ref="K13:L13"/>
    <mergeCell ref="I17:J17"/>
    <mergeCell ref="I15:J15"/>
    <mergeCell ref="A7:D7"/>
    <mergeCell ref="G21:H21"/>
    <mergeCell ref="E7:I7"/>
    <mergeCell ref="O6:P6"/>
    <mergeCell ref="O7:P7"/>
    <mergeCell ref="C6:I6"/>
    <mergeCell ref="M17:N17"/>
    <mergeCell ref="E15:F15"/>
    <mergeCell ref="B17:D17"/>
    <mergeCell ref="A12:D14"/>
    <mergeCell ref="E12:Q12"/>
    <mergeCell ref="B15:D15"/>
    <mergeCell ref="B16:D16"/>
    <mergeCell ref="A9:B9"/>
    <mergeCell ref="O15:P15"/>
    <mergeCell ref="M15:N15"/>
    <mergeCell ref="G15:H15"/>
    <mergeCell ref="M16:N16"/>
    <mergeCell ref="E16:F16"/>
    <mergeCell ref="E13:F14"/>
    <mergeCell ref="G13:H14"/>
    <mergeCell ref="I13:J14"/>
    <mergeCell ref="M13:N14"/>
    <mergeCell ref="O13:P14"/>
    <mergeCell ref="Q13:Q14"/>
    <mergeCell ref="H9:J9"/>
    <mergeCell ref="C9:F9"/>
    <mergeCell ref="L9:Q9"/>
    <mergeCell ref="A35:D37"/>
    <mergeCell ref="K34:K37"/>
    <mergeCell ref="E36:H36"/>
    <mergeCell ref="L36:M36"/>
    <mergeCell ref="B27:D27"/>
    <mergeCell ref="I36:I37"/>
    <mergeCell ref="O18:P18"/>
    <mergeCell ref="A23:Q23"/>
    <mergeCell ref="O19:P19"/>
    <mergeCell ref="M21:N21"/>
    <mergeCell ref="O21:P21"/>
    <mergeCell ref="E20:F20"/>
    <mergeCell ref="B20:D20"/>
    <mergeCell ref="A21:D21"/>
    <mergeCell ref="I20:J20"/>
    <mergeCell ref="M20:N20"/>
    <mergeCell ref="O20:P20"/>
    <mergeCell ref="B18:D18"/>
    <mergeCell ref="B19:D19"/>
    <mergeCell ref="E21:F21"/>
    <mergeCell ref="M18:N18"/>
    <mergeCell ref="M19:N19"/>
    <mergeCell ref="E19:F19"/>
    <mergeCell ref="E18:F18"/>
    <mergeCell ref="G19:H19"/>
    <mergeCell ref="N93:P93"/>
    <mergeCell ref="G94:K94"/>
    <mergeCell ref="K70:Q70"/>
    <mergeCell ref="H71:I71"/>
    <mergeCell ref="H72:I72"/>
    <mergeCell ref="L34:Q35"/>
    <mergeCell ref="P71:Q71"/>
    <mergeCell ref="P72:Q72"/>
    <mergeCell ref="K71:O71"/>
    <mergeCell ref="H64:I64"/>
    <mergeCell ref="H65:I65"/>
    <mergeCell ref="B59:G59"/>
    <mergeCell ref="H63:I63"/>
    <mergeCell ref="B58:G58"/>
    <mergeCell ref="H58:I58"/>
    <mergeCell ref="K72:O72"/>
    <mergeCell ref="B40:D40"/>
    <mergeCell ref="B41:D41"/>
    <mergeCell ref="A54:E54"/>
    <mergeCell ref="A55:E55"/>
    <mergeCell ref="N87:P87"/>
    <mergeCell ref="H76:I76"/>
    <mergeCell ref="K75:O75"/>
    <mergeCell ref="G98:K98"/>
    <mergeCell ref="H100:J100"/>
    <mergeCell ref="G90:K90"/>
    <mergeCell ref="G87:K87"/>
    <mergeCell ref="A57:G57"/>
    <mergeCell ref="H57:I57"/>
    <mergeCell ref="B60:G60"/>
    <mergeCell ref="H60:I60"/>
    <mergeCell ref="B61:G61"/>
    <mergeCell ref="H61:I61"/>
    <mergeCell ref="G93:K93"/>
    <mergeCell ref="A84:Q84"/>
    <mergeCell ref="P74:Q74"/>
    <mergeCell ref="K74:O74"/>
    <mergeCell ref="A63:G63"/>
    <mergeCell ref="P73:Q73"/>
    <mergeCell ref="K73:O73"/>
    <mergeCell ref="H75:I75"/>
    <mergeCell ref="G97:K97"/>
    <mergeCell ref="N97:P97"/>
    <mergeCell ref="H66:I66"/>
    <mergeCell ref="H67:I67"/>
    <mergeCell ref="A79:Q81"/>
    <mergeCell ref="H59:I59"/>
  </mergeCells>
  <conditionalFormatting sqref="E15:E16">
    <cfRule type="cellIs" dxfId="817" priority="119" stopIfTrue="1" operator="lessThan">
      <formula>0</formula>
    </cfRule>
  </conditionalFormatting>
  <conditionalFormatting sqref="E17">
    <cfRule type="cellIs" dxfId="816" priority="99" stopIfTrue="1" operator="lessThan">
      <formula>0</formula>
    </cfRule>
  </conditionalFormatting>
  <conditionalFormatting sqref="E18">
    <cfRule type="cellIs" dxfId="815" priority="96" stopIfTrue="1" operator="lessThan">
      <formula>0</formula>
    </cfRule>
  </conditionalFormatting>
  <conditionalFormatting sqref="E19:E20">
    <cfRule type="cellIs" dxfId="814" priority="93" stopIfTrue="1" operator="lessThan">
      <formula>0</formula>
    </cfRule>
  </conditionalFormatting>
  <conditionalFormatting sqref="E15:E16">
    <cfRule type="cellIs" dxfId="813" priority="140" stopIfTrue="1" operator="lessThan">
      <formula>#REF!</formula>
    </cfRule>
  </conditionalFormatting>
  <conditionalFormatting sqref="E17">
    <cfRule type="cellIs" dxfId="812" priority="146" stopIfTrue="1" operator="lessThan">
      <formula>#REF!</formula>
    </cfRule>
  </conditionalFormatting>
  <conditionalFormatting sqref="O15:P20 H67:I68">
    <cfRule type="cellIs" dxfId="811" priority="56" stopIfTrue="1" operator="lessThan">
      <formula>0</formula>
    </cfRule>
  </conditionalFormatting>
  <conditionalFormatting sqref="P71:Q74 H71:I75">
    <cfRule type="cellIs" dxfId="810" priority="65" stopIfTrue="1" operator="lessThan">
      <formula>0</formula>
    </cfRule>
  </conditionalFormatting>
  <conditionalFormatting sqref="H76:I76">
    <cfRule type="cellIs" dxfId="809" priority="64" stopIfTrue="1" operator="lessThan">
      <formula>0</formula>
    </cfRule>
  </conditionalFormatting>
  <conditionalFormatting sqref="P75:Q75">
    <cfRule type="cellIs" dxfId="808" priority="63" stopIfTrue="1" operator="lessThan">
      <formula>0</formula>
    </cfRule>
  </conditionalFormatting>
  <conditionalFormatting sqref="O15:P15">
    <cfRule type="cellIs" dxfId="807" priority="69" stopIfTrue="1" operator="lessThan">
      <formula>$Q$15</formula>
    </cfRule>
  </conditionalFormatting>
  <conditionalFormatting sqref="O16:P16">
    <cfRule type="cellIs" dxfId="806" priority="62" stopIfTrue="1" operator="lessThan">
      <formula>$Q$16</formula>
    </cfRule>
  </conditionalFormatting>
  <conditionalFormatting sqref="O17:P17">
    <cfRule type="cellIs" dxfId="805" priority="61" stopIfTrue="1" operator="lessThan">
      <formula>$Q$17</formula>
    </cfRule>
  </conditionalFormatting>
  <conditionalFormatting sqref="O18:P18">
    <cfRule type="cellIs" dxfId="804" priority="59" stopIfTrue="1" operator="lessThan">
      <formula>$Q$18</formula>
    </cfRule>
  </conditionalFormatting>
  <conditionalFormatting sqref="O19:P19">
    <cfRule type="cellIs" dxfId="803" priority="58" stopIfTrue="1" operator="lessThan">
      <formula>$Q$19</formula>
    </cfRule>
  </conditionalFormatting>
  <conditionalFormatting sqref="O20:P20">
    <cfRule type="cellIs" dxfId="802" priority="57" stopIfTrue="1" operator="lessThan">
      <formula>$Q$20</formula>
    </cfRule>
  </conditionalFormatting>
  <conditionalFormatting sqref="K21">
    <cfRule type="cellIs" dxfId="801" priority="48" operator="lessThan">
      <formula>$L$21</formula>
    </cfRule>
    <cfRule type="cellIs" dxfId="800" priority="49" operator="greaterThan">
      <formula>$L$21</formula>
    </cfRule>
  </conditionalFormatting>
  <conditionalFormatting sqref="L21">
    <cfRule type="cellIs" dxfId="799" priority="46" operator="greaterThan">
      <formula>$K$21</formula>
    </cfRule>
    <cfRule type="cellIs" dxfId="798" priority="47" operator="lessThan">
      <formula>$K$21</formula>
    </cfRule>
  </conditionalFormatting>
  <conditionalFormatting sqref="F55">
    <cfRule type="cellIs" dxfId="797" priority="44" stopIfTrue="1" operator="lessThan">
      <formula>0</formula>
    </cfRule>
  </conditionalFormatting>
  <conditionalFormatting sqref="N56">
    <cfRule type="cellIs" dxfId="796" priority="42" operator="lessThan">
      <formula>$R$56</formula>
    </cfRule>
    <cfRule type="cellIs" dxfId="795" priority="43" operator="greaterThan">
      <formula>$R$56</formula>
    </cfRule>
  </conditionalFormatting>
  <conditionalFormatting sqref="N57">
    <cfRule type="cellIs" dxfId="794" priority="38" operator="lessThan">
      <formula>$R$57</formula>
    </cfRule>
    <cfRule type="cellIs" dxfId="793" priority="39" operator="greaterThan">
      <formula>$R$57</formula>
    </cfRule>
  </conditionalFormatting>
  <conditionalFormatting sqref="N59">
    <cfRule type="cellIs" dxfId="792" priority="35" operator="greaterThan">
      <formula>$R$59</formula>
    </cfRule>
    <cfRule type="cellIs" dxfId="791" priority="36" operator="lessThan">
      <formula>$R$59</formula>
    </cfRule>
  </conditionalFormatting>
  <conditionalFormatting sqref="N58">
    <cfRule type="cellIs" dxfId="790" priority="33" operator="lessThan">
      <formula>$R$58</formula>
    </cfRule>
    <cfRule type="cellIs" dxfId="789" priority="34" operator="greaterThan">
      <formula>$R$58</formula>
    </cfRule>
  </conditionalFormatting>
  <conditionalFormatting sqref="N60">
    <cfRule type="cellIs" dxfId="788" priority="31" operator="greaterThan">
      <formula>$R$60</formula>
    </cfRule>
    <cfRule type="cellIs" dxfId="787" priority="32" operator="lessThan">
      <formula>$R$60</formula>
    </cfRule>
  </conditionalFormatting>
  <conditionalFormatting sqref="N61">
    <cfRule type="cellIs" dxfId="786" priority="29" operator="greaterThan">
      <formula>$R$61</formula>
    </cfRule>
    <cfRule type="cellIs" dxfId="785" priority="30" operator="lessThan">
      <formula>$R$61</formula>
    </cfRule>
  </conditionalFormatting>
  <conditionalFormatting sqref="N62">
    <cfRule type="cellIs" dxfId="784" priority="27" operator="greaterThan">
      <formula>$R$62</formula>
    </cfRule>
    <cfRule type="cellIs" dxfId="783" priority="28" operator="lessThan">
      <formula>$R$62</formula>
    </cfRule>
  </conditionalFormatting>
  <conditionalFormatting sqref="N63">
    <cfRule type="cellIs" dxfId="782" priority="25" operator="greaterThan">
      <formula>$R$63</formula>
    </cfRule>
    <cfRule type="cellIs" dxfId="781" priority="26" operator="lessThan">
      <formula>$R$63</formula>
    </cfRule>
  </conditionalFormatting>
  <conditionalFormatting sqref="N64">
    <cfRule type="cellIs" dxfId="780" priority="23" operator="greaterThan">
      <formula>$R$64</formula>
    </cfRule>
    <cfRule type="cellIs" dxfId="779" priority="24" operator="lessThan">
      <formula>$R$64</formula>
    </cfRule>
  </conditionalFormatting>
  <conditionalFormatting sqref="N65">
    <cfRule type="cellIs" dxfId="778" priority="21" operator="greaterThan">
      <formula>$R$65</formula>
    </cfRule>
    <cfRule type="cellIs" dxfId="777" priority="22" operator="lessThan">
      <formula>$R$65</formula>
    </cfRule>
  </conditionalFormatting>
  <conditionalFormatting sqref="N66">
    <cfRule type="cellIs" dxfId="776" priority="19" operator="greaterThan">
      <formula>$R$66</formula>
    </cfRule>
    <cfRule type="cellIs" dxfId="775" priority="20" operator="lessThan">
      <formula>$R$66</formula>
    </cfRule>
  </conditionalFormatting>
  <conditionalFormatting sqref="N67">
    <cfRule type="cellIs" dxfId="774" priority="17" operator="greaterThan">
      <formula>$R$67</formula>
    </cfRule>
    <cfRule type="cellIs" dxfId="773" priority="18" operator="lessThan">
      <formula>$R$67</formula>
    </cfRule>
  </conditionalFormatting>
  <conditionalFormatting sqref="O21">
    <cfRule type="cellIs" dxfId="772" priority="16" stopIfTrue="1" operator="lessThan">
      <formula>$Q$21</formula>
    </cfRule>
    <cfRule type="cellIs" dxfId="771" priority="15" stopIfTrue="1" operator="lessThan">
      <formula>0</formula>
    </cfRule>
  </conditionalFormatting>
  <conditionalFormatting sqref="I46">
    <cfRule type="cellIs" dxfId="770" priority="12" operator="lessThan">
      <formula>0</formula>
    </cfRule>
  </conditionalFormatting>
  <conditionalFormatting sqref="I47">
    <cfRule type="cellIs" dxfId="769" priority="11" operator="lessThan">
      <formula>0</formula>
    </cfRule>
  </conditionalFormatting>
  <conditionalFormatting sqref="I48">
    <cfRule type="cellIs" dxfId="768" priority="10" operator="lessThan">
      <formula>0</formula>
    </cfRule>
  </conditionalFormatting>
  <conditionalFormatting sqref="I49">
    <cfRule type="cellIs" dxfId="767" priority="9" operator="lessThan">
      <formula>0</formula>
    </cfRule>
  </conditionalFormatting>
  <conditionalFormatting sqref="I50">
    <cfRule type="cellIs" dxfId="766" priority="8" operator="lessThan">
      <formula>0</formula>
    </cfRule>
  </conditionalFormatting>
  <conditionalFormatting sqref="I55">
    <cfRule type="cellIs" dxfId="765" priority="7" operator="lessThan">
      <formula>0</formula>
    </cfRule>
  </conditionalFormatting>
  <conditionalFormatting sqref="Q46">
    <cfRule type="cellIs" dxfId="764" priority="6" operator="lessThan">
      <formula>0</formula>
    </cfRule>
  </conditionalFormatting>
  <conditionalFormatting sqref="Q47">
    <cfRule type="cellIs" dxfId="763" priority="5" operator="lessThan">
      <formula>0</formula>
    </cfRule>
  </conditionalFormatting>
  <conditionalFormatting sqref="Q48">
    <cfRule type="cellIs" dxfId="762" priority="4" operator="lessThan">
      <formula>0</formula>
    </cfRule>
  </conditionalFormatting>
  <conditionalFormatting sqref="Q49">
    <cfRule type="cellIs" dxfId="761" priority="3" operator="lessThan">
      <formula>0</formula>
    </cfRule>
  </conditionalFormatting>
  <conditionalFormatting sqref="Q50">
    <cfRule type="cellIs" dxfId="760" priority="2" operator="lessThan">
      <formula>0</formula>
    </cfRule>
  </conditionalFormatting>
  <conditionalFormatting sqref="Q51">
    <cfRule type="cellIs" dxfId="759" priority="1" operator="lessThan">
      <formula>0</formula>
    </cfRule>
  </conditionalFormatting>
  <dataValidations count="5">
    <dataValidation allowBlank="1" error="Elija un Mes de la Lista Desplegable." prompt="Elija un Mes de la Lista." sqref="K7" xr:uid="{00000000-0002-0000-0000-000000000000}"/>
    <dataValidation type="whole" operator="greaterThanOrEqual" allowBlank="1" showInputMessage="1" showErrorMessage="1" error="Verifique los Datos Introducidos" sqref="N47:O47 F55:H55 N46:P46 N48:P53 Q52:Q53" xr:uid="{00000000-0002-0000-0000-000001000000}">
      <formula1>0</formula1>
    </dataValidation>
    <dataValidation type="whole" operator="greaterThanOrEqual" allowBlank="1" showInputMessage="1" showErrorMessage="1" sqref="O7 O82 O78" xr:uid="{00000000-0002-0000-0000-000002000000}">
      <formula1>2008</formula1>
    </dataValidation>
    <dataValidation type="whole" operator="greaterThanOrEqual" allowBlank="1" showInputMessage="1" showErrorMessage="1" sqref="H58:H61 I61 Q21 K18 K21:L21 E92:H92 C92 P71:P75 I17:I21 H64:H68 M15:M21 E17:E21 O15:O21 G17:G21 J17:J19 H71:H76 N56:N67" xr:uid="{00000000-0002-0000-0000-000003000000}">
      <formula1>0</formula1>
    </dataValidation>
    <dataValidation operator="greaterThanOrEqual" allowBlank="1" showInputMessage="1" showErrorMessage="1" sqref="N55" xr:uid="{00000000-0002-0000-00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SEPTIEMBRE!C6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SEPTIEMBRE!L6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SEPTIEMBRE!E7</f>
        <v>0</v>
      </c>
      <c r="F7" s="281"/>
      <c r="G7" s="281"/>
      <c r="H7" s="281"/>
      <c r="I7" s="281"/>
      <c r="J7" s="81" t="s">
        <v>4</v>
      </c>
      <c r="K7" s="246" t="s">
        <v>133</v>
      </c>
      <c r="L7" s="246"/>
      <c r="M7" s="246"/>
      <c r="N7" s="81" t="s">
        <v>6</v>
      </c>
      <c r="O7" s="282">
        <f>SEPTIEMBRE!O7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SEPTIEMBRE!C9</f>
        <v>0</v>
      </c>
      <c r="D9" s="283"/>
      <c r="E9" s="283"/>
      <c r="F9" s="283"/>
      <c r="G9" s="83" t="s">
        <v>8</v>
      </c>
      <c r="H9" s="283">
        <f>SEPTIEMBRE!H9</f>
        <v>0</v>
      </c>
      <c r="I9" s="283"/>
      <c r="J9" s="283"/>
      <c r="K9" s="83" t="s">
        <v>9</v>
      </c>
      <c r="L9" s="283">
        <f>SEPTIEMBRE!L9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SEPTIEMBRE!O15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SEPTIEMBRE!O16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SEPTIEMBRE!O17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SEPTIEMBRE!O18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SEPTIEMBRE!O19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SEPTIEMBRE!O20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SEPTIEMBRE!I46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SEPTIEMBRE!Q46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SEPTIEMBRE!I47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SEPTIEMBRE!Q47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SEPTIEMBRE!I48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SEPTIEMBRE!Q48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SEPTIEMBRE!I49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SEPTIEMBRE!Q49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SEPTIEMBRE!I50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SEPTIEMBRE!Q50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SEPTIEMBRE!Q51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SEPTIEMBRE!F55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IgjuLozhl2ebOgSw59mGGdsfSlzlrSXW2XpsMq/ZHm42FNAUMflSlALvWRWKLPiO60bXqy6UVJPVSX326lESwQ==" saltValue="fH8QU51fyyUuL63izDoTBQ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206" priority="67" stopIfTrue="1" operator="lessThan">
      <formula>0</formula>
    </cfRule>
  </conditionalFormatting>
  <conditionalFormatting sqref="E17">
    <cfRule type="cellIs" dxfId="205" priority="66" stopIfTrue="1" operator="lessThan">
      <formula>0</formula>
    </cfRule>
  </conditionalFormatting>
  <conditionalFormatting sqref="E18">
    <cfRule type="cellIs" dxfId="204" priority="65" stopIfTrue="1" operator="lessThan">
      <formula>0</formula>
    </cfRule>
  </conditionalFormatting>
  <conditionalFormatting sqref="E19:E20">
    <cfRule type="cellIs" dxfId="203" priority="64" stopIfTrue="1" operator="lessThan">
      <formula>0</formula>
    </cfRule>
  </conditionalFormatting>
  <conditionalFormatting sqref="E15:E16">
    <cfRule type="cellIs" dxfId="202" priority="68" stopIfTrue="1" operator="lessThan">
      <formula>#REF!</formula>
    </cfRule>
  </conditionalFormatting>
  <conditionalFormatting sqref="E17">
    <cfRule type="cellIs" dxfId="201" priority="69" stopIfTrue="1" operator="lessThan">
      <formula>#REF!</formula>
    </cfRule>
  </conditionalFormatting>
  <conditionalFormatting sqref="O15:P20 H67:I68 I55">
    <cfRule type="cellIs" dxfId="200" priority="54" stopIfTrue="1" operator="lessThan">
      <formula>0</formula>
    </cfRule>
  </conditionalFormatting>
  <conditionalFormatting sqref="P71:Q74 H71:I75">
    <cfRule type="cellIs" dxfId="199" priority="62" stopIfTrue="1" operator="lessThan">
      <formula>0</formula>
    </cfRule>
  </conditionalFormatting>
  <conditionalFormatting sqref="H76:I76">
    <cfRule type="cellIs" dxfId="198" priority="61" stopIfTrue="1" operator="lessThan">
      <formula>0</formula>
    </cfRule>
  </conditionalFormatting>
  <conditionalFormatting sqref="P75:Q75">
    <cfRule type="cellIs" dxfId="197" priority="60" stopIfTrue="1" operator="lessThan">
      <formula>0</formula>
    </cfRule>
  </conditionalFormatting>
  <conditionalFormatting sqref="O15:P15">
    <cfRule type="cellIs" dxfId="196" priority="63" stopIfTrue="1" operator="lessThan">
      <formula>$Q$15</formula>
    </cfRule>
  </conditionalFormatting>
  <conditionalFormatting sqref="O16:P16">
    <cfRule type="cellIs" dxfId="195" priority="59" stopIfTrue="1" operator="lessThan">
      <formula>$Q$16</formula>
    </cfRule>
  </conditionalFormatting>
  <conditionalFormatting sqref="O17:P17">
    <cfRule type="cellIs" dxfId="194" priority="58" stopIfTrue="1" operator="lessThan">
      <formula>$Q$17</formula>
    </cfRule>
  </conditionalFormatting>
  <conditionalFormatting sqref="O18:P18">
    <cfRule type="cellIs" dxfId="193" priority="57" stopIfTrue="1" operator="lessThan">
      <formula>$Q$18</formula>
    </cfRule>
  </conditionalFormatting>
  <conditionalFormatting sqref="O19:P19">
    <cfRule type="cellIs" dxfId="192" priority="56" stopIfTrue="1" operator="lessThan">
      <formula>$Q$19</formula>
    </cfRule>
  </conditionalFormatting>
  <conditionalFormatting sqref="O20:P20">
    <cfRule type="cellIs" dxfId="191" priority="55" stopIfTrue="1" operator="lessThan">
      <formula>$Q$20</formula>
    </cfRule>
  </conditionalFormatting>
  <conditionalFormatting sqref="I46">
    <cfRule type="cellIs" dxfId="190" priority="21" operator="lessThan">
      <formula>0</formula>
    </cfRule>
  </conditionalFormatting>
  <conditionalFormatting sqref="K21">
    <cfRule type="cellIs" dxfId="189" priority="52" operator="lessThan">
      <formula>$L$21</formula>
    </cfRule>
    <cfRule type="cellIs" dxfId="188" priority="53" operator="greaterThan">
      <formula>$L$21</formula>
    </cfRule>
  </conditionalFormatting>
  <conditionalFormatting sqref="L21">
    <cfRule type="cellIs" dxfId="187" priority="50" operator="greaterThan">
      <formula>$K$21</formula>
    </cfRule>
    <cfRule type="cellIs" dxfId="186" priority="51" operator="lessThan">
      <formula>$K$21</formula>
    </cfRule>
  </conditionalFormatting>
  <conditionalFormatting sqref="F55">
    <cfRule type="cellIs" dxfId="185" priority="49" stopIfTrue="1" operator="lessThan">
      <formula>0</formula>
    </cfRule>
  </conditionalFormatting>
  <conditionalFormatting sqref="N56">
    <cfRule type="cellIs" dxfId="184" priority="47" operator="lessThan">
      <formula>$R$56</formula>
    </cfRule>
    <cfRule type="cellIs" dxfId="183" priority="48" operator="greaterThan">
      <formula>$R$56</formula>
    </cfRule>
  </conditionalFormatting>
  <conditionalFormatting sqref="N57">
    <cfRule type="cellIs" dxfId="182" priority="45" operator="lessThan">
      <formula>$R$57</formula>
    </cfRule>
    <cfRule type="cellIs" dxfId="181" priority="46" operator="greaterThan">
      <formula>$R$57</formula>
    </cfRule>
  </conditionalFormatting>
  <conditionalFormatting sqref="N59">
    <cfRule type="cellIs" dxfId="180" priority="43" operator="greaterThan">
      <formula>$R$59</formula>
    </cfRule>
    <cfRule type="cellIs" dxfId="179" priority="44" operator="lessThan">
      <formula>$R$59</formula>
    </cfRule>
  </conditionalFormatting>
  <conditionalFormatting sqref="N58">
    <cfRule type="cellIs" dxfId="178" priority="41" operator="lessThan">
      <formula>$R$58</formula>
    </cfRule>
    <cfRule type="cellIs" dxfId="177" priority="42" operator="greaterThan">
      <formula>$R$58</formula>
    </cfRule>
  </conditionalFormatting>
  <conditionalFormatting sqref="N60">
    <cfRule type="cellIs" dxfId="176" priority="39" operator="greaterThan">
      <formula>$R$60</formula>
    </cfRule>
    <cfRule type="cellIs" dxfId="175" priority="40" operator="lessThan">
      <formula>$R$60</formula>
    </cfRule>
  </conditionalFormatting>
  <conditionalFormatting sqref="N61">
    <cfRule type="cellIs" dxfId="174" priority="37" operator="greaterThan">
      <formula>$R$61</formula>
    </cfRule>
    <cfRule type="cellIs" dxfId="173" priority="38" operator="lessThan">
      <formula>$R$61</formula>
    </cfRule>
  </conditionalFormatting>
  <conditionalFormatting sqref="N62">
    <cfRule type="cellIs" dxfId="172" priority="35" operator="greaterThan">
      <formula>$R$62</formula>
    </cfRule>
    <cfRule type="cellIs" dxfId="171" priority="36" operator="lessThan">
      <formula>$R$62</formula>
    </cfRule>
  </conditionalFormatting>
  <conditionalFormatting sqref="N63">
    <cfRule type="cellIs" dxfId="170" priority="33" operator="greaterThan">
      <formula>$R$63</formula>
    </cfRule>
    <cfRule type="cellIs" dxfId="169" priority="34" operator="lessThan">
      <formula>$R$63</formula>
    </cfRule>
  </conditionalFormatting>
  <conditionalFormatting sqref="N64">
    <cfRule type="cellIs" dxfId="168" priority="31" operator="greaterThan">
      <formula>$R$64</formula>
    </cfRule>
    <cfRule type="cellIs" dxfId="167" priority="32" operator="lessThan">
      <formula>$R$64</formula>
    </cfRule>
  </conditionalFormatting>
  <conditionalFormatting sqref="N65">
    <cfRule type="cellIs" dxfId="166" priority="29" operator="greaterThan">
      <formula>$R$65</formula>
    </cfRule>
    <cfRule type="cellIs" dxfId="165" priority="30" operator="lessThan">
      <formula>$R$65</formula>
    </cfRule>
  </conditionalFormatting>
  <conditionalFormatting sqref="N66">
    <cfRule type="cellIs" dxfId="164" priority="27" operator="greaterThan">
      <formula>$R$66</formula>
    </cfRule>
    <cfRule type="cellIs" dxfId="163" priority="28" operator="lessThan">
      <formula>$R$66</formula>
    </cfRule>
  </conditionalFormatting>
  <conditionalFormatting sqref="N67">
    <cfRule type="cellIs" dxfId="162" priority="25" operator="greaterThan">
      <formula>$R$67</formula>
    </cfRule>
    <cfRule type="cellIs" dxfId="161" priority="26" operator="lessThan">
      <formula>$R$67</formula>
    </cfRule>
  </conditionalFormatting>
  <conditionalFormatting sqref="O21">
    <cfRule type="cellIs" dxfId="160" priority="23" stopIfTrue="1" operator="lessThan">
      <formula>0</formula>
    </cfRule>
    <cfRule type="cellIs" dxfId="159" priority="24" stopIfTrue="1" operator="lessThan">
      <formula>$Q$21</formula>
    </cfRule>
  </conditionalFormatting>
  <conditionalFormatting sqref="F46">
    <cfRule type="cellIs" dxfId="158" priority="22" operator="lessThan">
      <formula>0</formula>
    </cfRule>
  </conditionalFormatting>
  <conditionalFormatting sqref="I47">
    <cfRule type="cellIs" dxfId="157" priority="20" operator="lessThan">
      <formula>0</formula>
    </cfRule>
  </conditionalFormatting>
  <conditionalFormatting sqref="I48">
    <cfRule type="cellIs" dxfId="156" priority="19" operator="lessThan">
      <formula>0</formula>
    </cfRule>
  </conditionalFormatting>
  <conditionalFormatting sqref="I49">
    <cfRule type="cellIs" dxfId="155" priority="18" operator="lessThan">
      <formula>0</formula>
    </cfRule>
  </conditionalFormatting>
  <conditionalFormatting sqref="I50">
    <cfRule type="cellIs" dxfId="154" priority="17" operator="lessThan">
      <formula>0</formula>
    </cfRule>
  </conditionalFormatting>
  <conditionalFormatting sqref="F47">
    <cfRule type="cellIs" dxfId="153" priority="16" operator="lessThan">
      <formula>0</formula>
    </cfRule>
  </conditionalFormatting>
  <conditionalFormatting sqref="F48">
    <cfRule type="cellIs" dxfId="152" priority="15" operator="lessThan">
      <formula>0</formula>
    </cfRule>
  </conditionalFormatting>
  <conditionalFormatting sqref="F49">
    <cfRule type="cellIs" dxfId="151" priority="14" operator="lessThan">
      <formula>0</formula>
    </cfRule>
  </conditionalFormatting>
  <conditionalFormatting sqref="F50">
    <cfRule type="cellIs" dxfId="150" priority="13" operator="lessThan">
      <formula>0</formula>
    </cfRule>
  </conditionalFormatting>
  <conditionalFormatting sqref="Q46">
    <cfRule type="cellIs" dxfId="149" priority="12" operator="lessThan">
      <formula>0</formula>
    </cfRule>
  </conditionalFormatting>
  <conditionalFormatting sqref="Q47">
    <cfRule type="cellIs" dxfId="148" priority="11" operator="lessThan">
      <formula>0</formula>
    </cfRule>
  </conditionalFormatting>
  <conditionalFormatting sqref="Q48">
    <cfRule type="cellIs" dxfId="147" priority="10" operator="lessThan">
      <formula>0</formula>
    </cfRule>
  </conditionalFormatting>
  <conditionalFormatting sqref="Q49">
    <cfRule type="cellIs" dxfId="146" priority="9" operator="lessThan">
      <formula>0</formula>
    </cfRule>
  </conditionalFormatting>
  <conditionalFormatting sqref="Q50">
    <cfRule type="cellIs" dxfId="145" priority="8" operator="lessThan">
      <formula>0</formula>
    </cfRule>
  </conditionalFormatting>
  <conditionalFormatting sqref="Q51">
    <cfRule type="cellIs" dxfId="144" priority="7" operator="lessThan">
      <formula>0</formula>
    </cfRule>
  </conditionalFormatting>
  <conditionalFormatting sqref="N46">
    <cfRule type="cellIs" dxfId="143" priority="6" operator="lessThan">
      <formula>0</formula>
    </cfRule>
  </conditionalFormatting>
  <conditionalFormatting sqref="N47">
    <cfRule type="cellIs" dxfId="142" priority="5" operator="lessThan">
      <formula>0</formula>
    </cfRule>
  </conditionalFormatting>
  <conditionalFormatting sqref="N48">
    <cfRule type="cellIs" dxfId="141" priority="4" operator="lessThan">
      <formula>0</formula>
    </cfRule>
  </conditionalFormatting>
  <conditionalFormatting sqref="N49">
    <cfRule type="cellIs" dxfId="140" priority="3" operator="lessThan">
      <formula>0</formula>
    </cfRule>
  </conditionalFormatting>
  <conditionalFormatting sqref="N50">
    <cfRule type="cellIs" dxfId="139" priority="2" operator="lessThan">
      <formula>0</formula>
    </cfRule>
  </conditionalFormatting>
  <conditionalFormatting sqref="N51">
    <cfRule type="cellIs" dxfId="138" priority="1" operator="lessThan">
      <formula>0</formula>
    </cfRule>
  </conditionalFormatting>
  <dataValidations count="5">
    <dataValidation operator="greaterThanOrEqual" allowBlank="1" showInputMessage="1" showErrorMessage="1" sqref="N55 O7:P7" xr:uid="{00000000-0002-0000-0900-000000000000}"/>
    <dataValidation type="whole" operator="greaterThanOrEqual" allowBlank="1" showInputMessage="1" showErrorMessage="1" sqref="H58:H61 I61 Q21 K18 K21:L21 E92:H92 C92 P71:P75 I17:I21 H64:H68 M15:M21 E17:E21 O15:O21 G17:G21 J17:J19 H71:H76 N56:N67" xr:uid="{00000000-0002-0000-0900-000001000000}">
      <formula1>0</formula1>
    </dataValidation>
    <dataValidation type="whole" operator="greaterThanOrEqual" allowBlank="1" showInputMessage="1" showErrorMessage="1" sqref="O78 O82" xr:uid="{00000000-0002-0000-0900-000002000000}">
      <formula1>2008</formula1>
    </dataValidation>
    <dataValidation type="whole" operator="greaterThanOrEqual" allowBlank="1" showInputMessage="1" showErrorMessage="1" error="Verifique los Datos Introducidos" sqref="N52:N53 Q52:Q53 F55:I55 O46:P46 O48:P53 O47" xr:uid="{00000000-0002-0000-0900-000003000000}">
      <formula1>0</formula1>
    </dataValidation>
    <dataValidation allowBlank="1" error="Elija un Mes de la Lista Desplegable." prompt="Elija un Mes de la Lista." sqref="K7" xr:uid="{00000000-0002-0000-09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OCTUBRE!C6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OCTUBRE!L6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OCTUBRE!E7</f>
        <v>0</v>
      </c>
      <c r="F7" s="281"/>
      <c r="G7" s="281"/>
      <c r="H7" s="281"/>
      <c r="I7" s="281"/>
      <c r="J7" s="81" t="s">
        <v>4</v>
      </c>
      <c r="K7" s="246" t="s">
        <v>134</v>
      </c>
      <c r="L7" s="246"/>
      <c r="M7" s="246"/>
      <c r="N7" s="81" t="s">
        <v>6</v>
      </c>
      <c r="O7" s="282">
        <f>OCTUBRE!O7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OCTUBRE!C9</f>
        <v>0</v>
      </c>
      <c r="D9" s="283"/>
      <c r="E9" s="283"/>
      <c r="F9" s="283"/>
      <c r="G9" s="83" t="s">
        <v>8</v>
      </c>
      <c r="H9" s="283">
        <f>OCTUBRE!H9</f>
        <v>0</v>
      </c>
      <c r="I9" s="283"/>
      <c r="J9" s="283"/>
      <c r="K9" s="83" t="s">
        <v>9</v>
      </c>
      <c r="L9" s="283">
        <f>OCTUBRE!L9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OCTUBRE!O15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OCTUBRE!O16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OCTUBRE!O17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OCTUBRE!O18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OCTUBRE!O19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OCTUBRE!O20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OCTUBRE!I46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OCTUBRE!Q46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OCTUBRE!I47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OCTUBRE!Q47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OCTUBRE!I48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OCTUBRE!Q48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OCTUBRE!I49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OCTUBRE!Q49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OCTUBRE!I50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OCTUBRE!Q50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OCTUBRE!Q51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OCTUBRE!F55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6ejl+zfB95HCnW5UVoNCYThstayiCILWdZ6UfcVi1yT/nS3qT3mEBniP75W6lhPvt3v1KDcV3YGe2myz0K4auQ==" saltValue="cueVi7+czprOpeqUQoYNcw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137" priority="67" stopIfTrue="1" operator="lessThan">
      <formula>0</formula>
    </cfRule>
  </conditionalFormatting>
  <conditionalFormatting sqref="E17">
    <cfRule type="cellIs" dxfId="136" priority="66" stopIfTrue="1" operator="lessThan">
      <formula>0</formula>
    </cfRule>
  </conditionalFormatting>
  <conditionalFormatting sqref="E18">
    <cfRule type="cellIs" dxfId="135" priority="65" stopIfTrue="1" operator="lessThan">
      <formula>0</formula>
    </cfRule>
  </conditionalFormatting>
  <conditionalFormatting sqref="E19:E20">
    <cfRule type="cellIs" dxfId="134" priority="64" stopIfTrue="1" operator="lessThan">
      <formula>0</formula>
    </cfRule>
  </conditionalFormatting>
  <conditionalFormatting sqref="E15:E16">
    <cfRule type="cellIs" dxfId="133" priority="68" stopIfTrue="1" operator="lessThan">
      <formula>#REF!</formula>
    </cfRule>
  </conditionalFormatting>
  <conditionalFormatting sqref="E17">
    <cfRule type="cellIs" dxfId="132" priority="69" stopIfTrue="1" operator="lessThan">
      <formula>#REF!</formula>
    </cfRule>
  </conditionalFormatting>
  <conditionalFormatting sqref="O15:P20 H67:I68 I55">
    <cfRule type="cellIs" dxfId="131" priority="54" stopIfTrue="1" operator="lessThan">
      <formula>0</formula>
    </cfRule>
  </conditionalFormatting>
  <conditionalFormatting sqref="P71:Q74 H71:I75">
    <cfRule type="cellIs" dxfId="130" priority="62" stopIfTrue="1" operator="lessThan">
      <formula>0</formula>
    </cfRule>
  </conditionalFormatting>
  <conditionalFormatting sqref="H76:I76">
    <cfRule type="cellIs" dxfId="129" priority="61" stopIfTrue="1" operator="lessThan">
      <formula>0</formula>
    </cfRule>
  </conditionalFormatting>
  <conditionalFormatting sqref="P75:Q75">
    <cfRule type="cellIs" dxfId="128" priority="60" stopIfTrue="1" operator="lessThan">
      <formula>0</formula>
    </cfRule>
  </conditionalFormatting>
  <conditionalFormatting sqref="O15:P15">
    <cfRule type="cellIs" dxfId="127" priority="63" stopIfTrue="1" operator="lessThan">
      <formula>$Q$15</formula>
    </cfRule>
  </conditionalFormatting>
  <conditionalFormatting sqref="O16:P16">
    <cfRule type="cellIs" dxfId="126" priority="59" stopIfTrue="1" operator="lessThan">
      <formula>$Q$16</formula>
    </cfRule>
  </conditionalFormatting>
  <conditionalFormatting sqref="O17:P17">
    <cfRule type="cellIs" dxfId="125" priority="58" stopIfTrue="1" operator="lessThan">
      <formula>$Q$17</formula>
    </cfRule>
  </conditionalFormatting>
  <conditionalFormatting sqref="O18:P18">
    <cfRule type="cellIs" dxfId="124" priority="57" stopIfTrue="1" operator="lessThan">
      <formula>$Q$18</formula>
    </cfRule>
  </conditionalFormatting>
  <conditionalFormatting sqref="O19:P19">
    <cfRule type="cellIs" dxfId="123" priority="56" stopIfTrue="1" operator="lessThan">
      <formula>$Q$19</formula>
    </cfRule>
  </conditionalFormatting>
  <conditionalFormatting sqref="O20:P20">
    <cfRule type="cellIs" dxfId="122" priority="55" stopIfTrue="1" operator="lessThan">
      <formula>$Q$20</formula>
    </cfRule>
  </conditionalFormatting>
  <conditionalFormatting sqref="I46">
    <cfRule type="cellIs" dxfId="121" priority="21" operator="lessThan">
      <formula>0</formula>
    </cfRule>
  </conditionalFormatting>
  <conditionalFormatting sqref="K21">
    <cfRule type="cellIs" dxfId="120" priority="52" operator="lessThan">
      <formula>$L$21</formula>
    </cfRule>
    <cfRule type="cellIs" dxfId="119" priority="53" operator="greaterThan">
      <formula>$L$21</formula>
    </cfRule>
  </conditionalFormatting>
  <conditionalFormatting sqref="L21">
    <cfRule type="cellIs" dxfId="118" priority="50" operator="greaterThan">
      <formula>$K$21</formula>
    </cfRule>
    <cfRule type="cellIs" dxfId="117" priority="51" operator="lessThan">
      <formula>$K$21</formula>
    </cfRule>
  </conditionalFormatting>
  <conditionalFormatting sqref="F55">
    <cfRule type="cellIs" dxfId="116" priority="49" stopIfTrue="1" operator="lessThan">
      <formula>0</formula>
    </cfRule>
  </conditionalFormatting>
  <conditionalFormatting sqref="N56">
    <cfRule type="cellIs" dxfId="115" priority="47" operator="lessThan">
      <formula>$R$56</formula>
    </cfRule>
    <cfRule type="cellIs" dxfId="114" priority="48" operator="greaterThan">
      <formula>$R$56</formula>
    </cfRule>
  </conditionalFormatting>
  <conditionalFormatting sqref="N57">
    <cfRule type="cellIs" dxfId="113" priority="45" operator="lessThan">
      <formula>$R$57</formula>
    </cfRule>
    <cfRule type="cellIs" dxfId="112" priority="46" operator="greaterThan">
      <formula>$R$57</formula>
    </cfRule>
  </conditionalFormatting>
  <conditionalFormatting sqref="N59">
    <cfRule type="cellIs" dxfId="111" priority="43" operator="greaterThan">
      <formula>$R$59</formula>
    </cfRule>
    <cfRule type="cellIs" dxfId="110" priority="44" operator="lessThan">
      <formula>$R$59</formula>
    </cfRule>
  </conditionalFormatting>
  <conditionalFormatting sqref="N58">
    <cfRule type="cellIs" dxfId="109" priority="41" operator="lessThan">
      <formula>$R$58</formula>
    </cfRule>
    <cfRule type="cellIs" dxfId="108" priority="42" operator="greaterThan">
      <formula>$R$58</formula>
    </cfRule>
  </conditionalFormatting>
  <conditionalFormatting sqref="N60">
    <cfRule type="cellIs" dxfId="107" priority="39" operator="greaterThan">
      <formula>$R$60</formula>
    </cfRule>
    <cfRule type="cellIs" dxfId="106" priority="40" operator="lessThan">
      <formula>$R$60</formula>
    </cfRule>
  </conditionalFormatting>
  <conditionalFormatting sqref="N61">
    <cfRule type="cellIs" dxfId="105" priority="37" operator="greaterThan">
      <formula>$R$61</formula>
    </cfRule>
    <cfRule type="cellIs" dxfId="104" priority="38" operator="lessThan">
      <formula>$R$61</formula>
    </cfRule>
  </conditionalFormatting>
  <conditionalFormatting sqref="N62">
    <cfRule type="cellIs" dxfId="103" priority="35" operator="greaterThan">
      <formula>$R$62</formula>
    </cfRule>
    <cfRule type="cellIs" dxfId="102" priority="36" operator="lessThan">
      <formula>$R$62</formula>
    </cfRule>
  </conditionalFormatting>
  <conditionalFormatting sqref="N63">
    <cfRule type="cellIs" dxfId="101" priority="33" operator="greaterThan">
      <formula>$R$63</formula>
    </cfRule>
    <cfRule type="cellIs" dxfId="100" priority="34" operator="lessThan">
      <formula>$R$63</formula>
    </cfRule>
  </conditionalFormatting>
  <conditionalFormatting sqref="N64">
    <cfRule type="cellIs" dxfId="99" priority="31" operator="greaterThan">
      <formula>$R$64</formula>
    </cfRule>
    <cfRule type="cellIs" dxfId="98" priority="32" operator="lessThan">
      <formula>$R$64</formula>
    </cfRule>
  </conditionalFormatting>
  <conditionalFormatting sqref="N65">
    <cfRule type="cellIs" dxfId="97" priority="29" operator="greaterThan">
      <formula>$R$65</formula>
    </cfRule>
    <cfRule type="cellIs" dxfId="96" priority="30" operator="lessThan">
      <formula>$R$65</formula>
    </cfRule>
  </conditionalFormatting>
  <conditionalFormatting sqref="N66">
    <cfRule type="cellIs" dxfId="95" priority="27" operator="greaterThan">
      <formula>$R$66</formula>
    </cfRule>
    <cfRule type="cellIs" dxfId="94" priority="28" operator="lessThan">
      <formula>$R$66</formula>
    </cfRule>
  </conditionalFormatting>
  <conditionalFormatting sqref="N67">
    <cfRule type="cellIs" dxfId="93" priority="25" operator="greaterThan">
      <formula>$R$67</formula>
    </cfRule>
    <cfRule type="cellIs" dxfId="92" priority="26" operator="lessThan">
      <formula>$R$67</formula>
    </cfRule>
  </conditionalFormatting>
  <conditionalFormatting sqref="O21">
    <cfRule type="cellIs" dxfId="91" priority="23" stopIfTrue="1" operator="lessThan">
      <formula>0</formula>
    </cfRule>
    <cfRule type="cellIs" dxfId="90" priority="24" stopIfTrue="1" operator="lessThan">
      <formula>$Q$21</formula>
    </cfRule>
  </conditionalFormatting>
  <conditionalFormatting sqref="F46">
    <cfRule type="cellIs" dxfId="89" priority="22" operator="lessThan">
      <formula>0</formula>
    </cfRule>
  </conditionalFormatting>
  <conditionalFormatting sqref="I47">
    <cfRule type="cellIs" dxfId="88" priority="20" operator="lessThan">
      <formula>0</formula>
    </cfRule>
  </conditionalFormatting>
  <conditionalFormatting sqref="I48">
    <cfRule type="cellIs" dxfId="87" priority="19" operator="lessThan">
      <formula>0</formula>
    </cfRule>
  </conditionalFormatting>
  <conditionalFormatting sqref="I49">
    <cfRule type="cellIs" dxfId="86" priority="18" operator="lessThan">
      <formula>0</formula>
    </cfRule>
  </conditionalFormatting>
  <conditionalFormatting sqref="I50">
    <cfRule type="cellIs" dxfId="85" priority="17" operator="lessThan">
      <formula>0</formula>
    </cfRule>
  </conditionalFormatting>
  <conditionalFormatting sqref="F47">
    <cfRule type="cellIs" dxfId="84" priority="16" operator="lessThan">
      <formula>0</formula>
    </cfRule>
  </conditionalFormatting>
  <conditionalFormatting sqref="F48">
    <cfRule type="cellIs" dxfId="83" priority="15" operator="lessThan">
      <formula>0</formula>
    </cfRule>
  </conditionalFormatting>
  <conditionalFormatting sqref="F49">
    <cfRule type="cellIs" dxfId="82" priority="14" operator="lessThan">
      <formula>0</formula>
    </cfRule>
  </conditionalFormatting>
  <conditionalFormatting sqref="F50">
    <cfRule type="cellIs" dxfId="81" priority="13" operator="lessThan">
      <formula>0</formula>
    </cfRule>
  </conditionalFormatting>
  <conditionalFormatting sqref="Q46">
    <cfRule type="cellIs" dxfId="80" priority="12" operator="lessThan">
      <formula>0</formula>
    </cfRule>
  </conditionalFormatting>
  <conditionalFormatting sqref="Q47">
    <cfRule type="cellIs" dxfId="79" priority="11" operator="lessThan">
      <formula>0</formula>
    </cfRule>
  </conditionalFormatting>
  <conditionalFormatting sqref="Q48">
    <cfRule type="cellIs" dxfId="78" priority="10" operator="lessThan">
      <formula>0</formula>
    </cfRule>
  </conditionalFormatting>
  <conditionalFormatting sqref="Q49">
    <cfRule type="cellIs" dxfId="77" priority="9" operator="lessThan">
      <formula>0</formula>
    </cfRule>
  </conditionalFormatting>
  <conditionalFormatting sqref="Q50">
    <cfRule type="cellIs" dxfId="76" priority="8" operator="lessThan">
      <formula>0</formula>
    </cfRule>
  </conditionalFormatting>
  <conditionalFormatting sqref="Q51">
    <cfRule type="cellIs" dxfId="75" priority="7" operator="lessThan">
      <formula>0</formula>
    </cfRule>
  </conditionalFormatting>
  <conditionalFormatting sqref="N46">
    <cfRule type="cellIs" dxfId="74" priority="6" operator="lessThan">
      <formula>0</formula>
    </cfRule>
  </conditionalFormatting>
  <conditionalFormatting sqref="N47">
    <cfRule type="cellIs" dxfId="73" priority="5" operator="lessThan">
      <formula>0</formula>
    </cfRule>
  </conditionalFormatting>
  <conditionalFormatting sqref="N48">
    <cfRule type="cellIs" dxfId="72" priority="4" operator="lessThan">
      <formula>0</formula>
    </cfRule>
  </conditionalFormatting>
  <conditionalFormatting sqref="N49">
    <cfRule type="cellIs" dxfId="71" priority="3" operator="lessThan">
      <formula>0</formula>
    </cfRule>
  </conditionalFormatting>
  <conditionalFormatting sqref="N50">
    <cfRule type="cellIs" dxfId="70" priority="2" operator="lessThan">
      <formula>0</formula>
    </cfRule>
  </conditionalFormatting>
  <conditionalFormatting sqref="N51">
    <cfRule type="cellIs" dxfId="69" priority="1" operator="lessThan">
      <formula>0</formula>
    </cfRule>
  </conditionalFormatting>
  <dataValidations count="5">
    <dataValidation allowBlank="1" error="Elija un Mes de la Lista Desplegable." prompt="Elija un Mes de la Lista." sqref="K7" xr:uid="{00000000-0002-0000-0A00-000000000000}"/>
    <dataValidation type="whole" operator="greaterThanOrEqual" allowBlank="1" showInputMessage="1" showErrorMessage="1" error="Verifique los Datos Introducidos" sqref="N52:N53 Q52:Q53 F55:I55 O46:P46 O48:P53 O47" xr:uid="{00000000-0002-0000-0A00-000001000000}">
      <formula1>0</formula1>
    </dataValidation>
    <dataValidation type="whole" operator="greaterThanOrEqual" allowBlank="1" showInputMessage="1" showErrorMessage="1" sqref="O78 O82" xr:uid="{00000000-0002-0000-0A00-000002000000}">
      <formula1>2008</formula1>
    </dataValidation>
    <dataValidation type="whole" operator="greaterThanOrEqual" allowBlank="1" showInputMessage="1" showErrorMessage="1" sqref="H58:H61 I61 Q21 K18 K21:L21 E92:H92 C92 P71:P75 I17:I21 H64:H68 M15:M21 E17:E21 O15:O21 G17:G21 J17:J19 H71:H76 N56:N67" xr:uid="{00000000-0002-0000-0A00-000003000000}">
      <formula1>0</formula1>
    </dataValidation>
    <dataValidation operator="greaterThanOrEqual" allowBlank="1" showInputMessage="1" showErrorMessage="1" sqref="N55 O7:P7" xr:uid="{00000000-0002-0000-0A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NOVIEMBRE!C6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NOVIEMBRE!L6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NOVIEMBRE!E7</f>
        <v>0</v>
      </c>
      <c r="F7" s="281"/>
      <c r="G7" s="281"/>
      <c r="H7" s="281"/>
      <c r="I7" s="281"/>
      <c r="J7" s="81" t="s">
        <v>4</v>
      </c>
      <c r="K7" s="246" t="s">
        <v>135</v>
      </c>
      <c r="L7" s="246"/>
      <c r="M7" s="246"/>
      <c r="N7" s="81" t="s">
        <v>6</v>
      </c>
      <c r="O7" s="282">
        <f>NOVIEMBRE!O7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NOVIEMBRE!C9</f>
        <v>0</v>
      </c>
      <c r="D9" s="283"/>
      <c r="E9" s="283"/>
      <c r="F9" s="283"/>
      <c r="G9" s="83" t="s">
        <v>8</v>
      </c>
      <c r="H9" s="283">
        <f>NOVIEMBRE!H9</f>
        <v>0</v>
      </c>
      <c r="I9" s="283"/>
      <c r="J9" s="283"/>
      <c r="K9" s="83" t="s">
        <v>9</v>
      </c>
      <c r="L9" s="283">
        <f>NOVIEMBRE!L9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NOVIEMBRE!O15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NOVIEMBRE!O16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NOVIEMBRE!O17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NOVIEMBRE!O18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NOVIEMBRE!O19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NOVIEMBRE!O20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NOVIEMBRE!I46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NOVIEMBRE!Q46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NOVIEMBRE!I47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NOVIEMBRE!Q47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NOVIEMBRE!I48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NOVIEMBRE!Q48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NOVIEMBRE!I49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NOVIEMBRE!Q49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NOVIEMBRE!I50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NOVIEMBRE!Q50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NOVIEMBRE!Q51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NOVIEMBRE!F55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i361RASPIlX/RP7jGAPV168YHoigoimcdQK1wHOKHsBLNBXpSzKLJT7FIi9p7F7chqJK8+uvcUO+fJQhUDGWCQ==" saltValue="ZbC92+kSNiXIQp6epxEc+g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68" priority="67" stopIfTrue="1" operator="lessThan">
      <formula>0</formula>
    </cfRule>
  </conditionalFormatting>
  <conditionalFormatting sqref="E17">
    <cfRule type="cellIs" dxfId="67" priority="66" stopIfTrue="1" operator="lessThan">
      <formula>0</formula>
    </cfRule>
  </conditionalFormatting>
  <conditionalFormatting sqref="E18">
    <cfRule type="cellIs" dxfId="66" priority="65" stopIfTrue="1" operator="lessThan">
      <formula>0</formula>
    </cfRule>
  </conditionalFormatting>
  <conditionalFormatting sqref="E19:E20">
    <cfRule type="cellIs" dxfId="65" priority="64" stopIfTrue="1" operator="lessThan">
      <formula>0</formula>
    </cfRule>
  </conditionalFormatting>
  <conditionalFormatting sqref="E15:E16">
    <cfRule type="cellIs" dxfId="64" priority="68" stopIfTrue="1" operator="lessThan">
      <formula>#REF!</formula>
    </cfRule>
  </conditionalFormatting>
  <conditionalFormatting sqref="E17">
    <cfRule type="cellIs" dxfId="63" priority="69" stopIfTrue="1" operator="lessThan">
      <formula>#REF!</formula>
    </cfRule>
  </conditionalFormatting>
  <conditionalFormatting sqref="O15:P20 H67:I68 I55">
    <cfRule type="cellIs" dxfId="62" priority="54" stopIfTrue="1" operator="lessThan">
      <formula>0</formula>
    </cfRule>
  </conditionalFormatting>
  <conditionalFormatting sqref="P71:Q74 H71:I75">
    <cfRule type="cellIs" dxfId="61" priority="62" stopIfTrue="1" operator="lessThan">
      <formula>0</formula>
    </cfRule>
  </conditionalFormatting>
  <conditionalFormatting sqref="H76:I76">
    <cfRule type="cellIs" dxfId="60" priority="61" stopIfTrue="1" operator="lessThan">
      <formula>0</formula>
    </cfRule>
  </conditionalFormatting>
  <conditionalFormatting sqref="P75:Q75">
    <cfRule type="cellIs" dxfId="59" priority="60" stopIfTrue="1" operator="lessThan">
      <formula>0</formula>
    </cfRule>
  </conditionalFormatting>
  <conditionalFormatting sqref="O15:P15">
    <cfRule type="cellIs" dxfId="58" priority="63" stopIfTrue="1" operator="lessThan">
      <formula>$Q$15</formula>
    </cfRule>
  </conditionalFormatting>
  <conditionalFormatting sqref="O16:P16">
    <cfRule type="cellIs" dxfId="57" priority="59" stopIfTrue="1" operator="lessThan">
      <formula>$Q$16</formula>
    </cfRule>
  </conditionalFormatting>
  <conditionalFormatting sqref="O17:P17">
    <cfRule type="cellIs" dxfId="56" priority="58" stopIfTrue="1" operator="lessThan">
      <formula>$Q$17</formula>
    </cfRule>
  </conditionalFormatting>
  <conditionalFormatting sqref="O18:P18">
    <cfRule type="cellIs" dxfId="55" priority="57" stopIfTrue="1" operator="lessThan">
      <formula>$Q$18</formula>
    </cfRule>
  </conditionalFormatting>
  <conditionalFormatting sqref="O19:P19">
    <cfRule type="cellIs" dxfId="54" priority="56" stopIfTrue="1" operator="lessThan">
      <formula>$Q$19</formula>
    </cfRule>
  </conditionalFormatting>
  <conditionalFormatting sqref="O20:P20">
    <cfRule type="cellIs" dxfId="53" priority="55" stopIfTrue="1" operator="lessThan">
      <formula>$Q$20</formula>
    </cfRule>
  </conditionalFormatting>
  <conditionalFormatting sqref="I46">
    <cfRule type="cellIs" dxfId="52" priority="21" operator="lessThan">
      <formula>0</formula>
    </cfRule>
  </conditionalFormatting>
  <conditionalFormatting sqref="K21">
    <cfRule type="cellIs" dxfId="51" priority="52" operator="lessThan">
      <formula>$L$21</formula>
    </cfRule>
    <cfRule type="cellIs" dxfId="50" priority="53" operator="greaterThan">
      <formula>$L$21</formula>
    </cfRule>
  </conditionalFormatting>
  <conditionalFormatting sqref="L21">
    <cfRule type="cellIs" dxfId="49" priority="50" operator="greaterThan">
      <formula>$K$21</formula>
    </cfRule>
    <cfRule type="cellIs" dxfId="48" priority="51" operator="lessThan">
      <formula>$K$21</formula>
    </cfRule>
  </conditionalFormatting>
  <conditionalFormatting sqref="F55">
    <cfRule type="cellIs" dxfId="47" priority="49" stopIfTrue="1" operator="lessThan">
      <formula>0</formula>
    </cfRule>
  </conditionalFormatting>
  <conditionalFormatting sqref="N56">
    <cfRule type="cellIs" dxfId="46" priority="47" operator="lessThan">
      <formula>$R$56</formula>
    </cfRule>
    <cfRule type="cellIs" dxfId="45" priority="48" operator="greaterThan">
      <formula>$R$56</formula>
    </cfRule>
  </conditionalFormatting>
  <conditionalFormatting sqref="N57">
    <cfRule type="cellIs" dxfId="44" priority="45" operator="lessThan">
      <formula>$R$57</formula>
    </cfRule>
    <cfRule type="cellIs" dxfId="43" priority="46" operator="greaterThan">
      <formula>$R$57</formula>
    </cfRule>
  </conditionalFormatting>
  <conditionalFormatting sqref="N59">
    <cfRule type="cellIs" dxfId="42" priority="43" operator="greaterThan">
      <formula>$R$59</formula>
    </cfRule>
    <cfRule type="cellIs" dxfId="41" priority="44" operator="lessThan">
      <formula>$R$59</formula>
    </cfRule>
  </conditionalFormatting>
  <conditionalFormatting sqref="N58">
    <cfRule type="cellIs" dxfId="40" priority="41" operator="lessThan">
      <formula>$R$58</formula>
    </cfRule>
    <cfRule type="cellIs" dxfId="39" priority="42" operator="greaterThan">
      <formula>$R$58</formula>
    </cfRule>
  </conditionalFormatting>
  <conditionalFormatting sqref="N60">
    <cfRule type="cellIs" dxfId="38" priority="39" operator="greaterThan">
      <formula>$R$60</formula>
    </cfRule>
    <cfRule type="cellIs" dxfId="37" priority="40" operator="lessThan">
      <formula>$R$60</formula>
    </cfRule>
  </conditionalFormatting>
  <conditionalFormatting sqref="N61">
    <cfRule type="cellIs" dxfId="36" priority="37" operator="greaterThan">
      <formula>$R$61</formula>
    </cfRule>
    <cfRule type="cellIs" dxfId="35" priority="38" operator="lessThan">
      <formula>$R$61</formula>
    </cfRule>
  </conditionalFormatting>
  <conditionalFormatting sqref="N62">
    <cfRule type="cellIs" dxfId="34" priority="35" operator="greaterThan">
      <formula>$R$62</formula>
    </cfRule>
    <cfRule type="cellIs" dxfId="33" priority="36" operator="lessThan">
      <formula>$R$62</formula>
    </cfRule>
  </conditionalFormatting>
  <conditionalFormatting sqref="N63">
    <cfRule type="cellIs" dxfId="32" priority="33" operator="greaterThan">
      <formula>$R$63</formula>
    </cfRule>
    <cfRule type="cellIs" dxfId="31" priority="34" operator="lessThan">
      <formula>$R$63</formula>
    </cfRule>
  </conditionalFormatting>
  <conditionalFormatting sqref="N64">
    <cfRule type="cellIs" dxfId="30" priority="31" operator="greaterThan">
      <formula>$R$64</formula>
    </cfRule>
    <cfRule type="cellIs" dxfId="29" priority="32" operator="lessThan">
      <formula>$R$64</formula>
    </cfRule>
  </conditionalFormatting>
  <conditionalFormatting sqref="N65">
    <cfRule type="cellIs" dxfId="28" priority="29" operator="greaterThan">
      <formula>$R$65</formula>
    </cfRule>
    <cfRule type="cellIs" dxfId="27" priority="30" operator="lessThan">
      <formula>$R$65</formula>
    </cfRule>
  </conditionalFormatting>
  <conditionalFormatting sqref="N66">
    <cfRule type="cellIs" dxfId="26" priority="27" operator="greaterThan">
      <formula>$R$66</formula>
    </cfRule>
    <cfRule type="cellIs" dxfId="25" priority="28" operator="lessThan">
      <formula>$R$66</formula>
    </cfRule>
  </conditionalFormatting>
  <conditionalFormatting sqref="N67">
    <cfRule type="cellIs" dxfId="24" priority="25" operator="greaterThan">
      <formula>$R$67</formula>
    </cfRule>
    <cfRule type="cellIs" dxfId="23" priority="26" operator="lessThan">
      <formula>$R$67</formula>
    </cfRule>
  </conditionalFormatting>
  <conditionalFormatting sqref="O21">
    <cfRule type="cellIs" dxfId="22" priority="23" stopIfTrue="1" operator="lessThan">
      <formula>0</formula>
    </cfRule>
    <cfRule type="cellIs" dxfId="21" priority="24" stopIfTrue="1" operator="lessThan">
      <formula>$Q$21</formula>
    </cfRule>
  </conditionalFormatting>
  <conditionalFormatting sqref="F46">
    <cfRule type="cellIs" dxfId="20" priority="22" operator="lessThan">
      <formula>0</formula>
    </cfRule>
  </conditionalFormatting>
  <conditionalFormatting sqref="I47">
    <cfRule type="cellIs" dxfId="19" priority="20" operator="lessThan">
      <formula>0</formula>
    </cfRule>
  </conditionalFormatting>
  <conditionalFormatting sqref="I48">
    <cfRule type="cellIs" dxfId="18" priority="19" operator="lessThan">
      <formula>0</formula>
    </cfRule>
  </conditionalFormatting>
  <conditionalFormatting sqref="I49">
    <cfRule type="cellIs" dxfId="17" priority="18" operator="lessThan">
      <formula>0</formula>
    </cfRule>
  </conditionalFormatting>
  <conditionalFormatting sqref="I50">
    <cfRule type="cellIs" dxfId="16" priority="17" operator="lessThan">
      <formula>0</formula>
    </cfRule>
  </conditionalFormatting>
  <conditionalFormatting sqref="F47">
    <cfRule type="cellIs" dxfId="15" priority="16" operator="lessThan">
      <formula>0</formula>
    </cfRule>
  </conditionalFormatting>
  <conditionalFormatting sqref="F48">
    <cfRule type="cellIs" dxfId="14" priority="15" operator="lessThan">
      <formula>0</formula>
    </cfRule>
  </conditionalFormatting>
  <conditionalFormatting sqref="F49">
    <cfRule type="cellIs" dxfId="13" priority="14" operator="lessThan">
      <formula>0</formula>
    </cfRule>
  </conditionalFormatting>
  <conditionalFormatting sqref="F50">
    <cfRule type="cellIs" dxfId="12" priority="13" operator="lessThan">
      <formula>0</formula>
    </cfRule>
  </conditionalFormatting>
  <conditionalFormatting sqref="Q46">
    <cfRule type="cellIs" dxfId="11" priority="12" operator="lessThan">
      <formula>0</formula>
    </cfRule>
  </conditionalFormatting>
  <conditionalFormatting sqref="Q47">
    <cfRule type="cellIs" dxfId="10" priority="11" operator="lessThan">
      <formula>0</formula>
    </cfRule>
  </conditionalFormatting>
  <conditionalFormatting sqref="Q48">
    <cfRule type="cellIs" dxfId="9" priority="10" operator="lessThan">
      <formula>0</formula>
    </cfRule>
  </conditionalFormatting>
  <conditionalFormatting sqref="Q49">
    <cfRule type="cellIs" dxfId="8" priority="9" operator="lessThan">
      <formula>0</formula>
    </cfRule>
  </conditionalFormatting>
  <conditionalFormatting sqref="Q50">
    <cfRule type="cellIs" dxfId="7" priority="8" operator="lessThan">
      <formula>0</formula>
    </cfRule>
  </conditionalFormatting>
  <conditionalFormatting sqref="Q51">
    <cfRule type="cellIs" dxfId="6" priority="7" operator="lessThan">
      <formula>0</formula>
    </cfRule>
  </conditionalFormatting>
  <conditionalFormatting sqref="N46">
    <cfRule type="cellIs" dxfId="5" priority="6" operator="lessThan">
      <formula>0</formula>
    </cfRule>
  </conditionalFormatting>
  <conditionalFormatting sqref="N47">
    <cfRule type="cellIs" dxfId="4" priority="5" operator="lessThan">
      <formula>0</formula>
    </cfRule>
  </conditionalFormatting>
  <conditionalFormatting sqref="N48">
    <cfRule type="cellIs" dxfId="3" priority="4" operator="lessThan">
      <formula>0</formula>
    </cfRule>
  </conditionalFormatting>
  <conditionalFormatting sqref="N49">
    <cfRule type="cellIs" dxfId="2" priority="3" operator="lessThan">
      <formula>0</formula>
    </cfRule>
  </conditionalFormatting>
  <conditionalFormatting sqref="N50">
    <cfRule type="cellIs" dxfId="1" priority="2" operator="lessThan">
      <formula>0</formula>
    </cfRule>
  </conditionalFormatting>
  <conditionalFormatting sqref="N51">
    <cfRule type="cellIs" dxfId="0" priority="1" operator="lessThan">
      <formula>0</formula>
    </cfRule>
  </conditionalFormatting>
  <dataValidations count="5">
    <dataValidation operator="greaterThanOrEqual" allowBlank="1" showInputMessage="1" showErrorMessage="1" sqref="N55 O7:P7" xr:uid="{00000000-0002-0000-0B00-000000000000}"/>
    <dataValidation type="whole" operator="greaterThanOrEqual" allowBlank="1" showInputMessage="1" showErrorMessage="1" sqref="H58:H61 I61 Q21 K18 K21:L21 E92:H92 C92 P71:P75 I17:I21 H64:H68 M15:M21 E17:E21 O15:O21 G17:G21 J17:J19 H71:H76 N56:N67" xr:uid="{00000000-0002-0000-0B00-000001000000}">
      <formula1>0</formula1>
    </dataValidation>
    <dataValidation type="whole" operator="greaterThanOrEqual" allowBlank="1" showInputMessage="1" showErrorMessage="1" sqref="O78 O82" xr:uid="{00000000-0002-0000-0B00-000002000000}">
      <formula1>2008</formula1>
    </dataValidation>
    <dataValidation type="whole" operator="greaterThanOrEqual" allowBlank="1" showInputMessage="1" showErrorMessage="1" error="Verifique los Datos Introducidos" sqref="N52:N53 Q52:Q53 F55:I55 O46:P46 O48:P53 O47" xr:uid="{00000000-0002-0000-0B00-000003000000}">
      <formula1>0</formula1>
    </dataValidation>
    <dataValidation allowBlank="1" error="Elija un Mes de la Lista Desplegable." prompt="Elija un Mes de la Lista." sqref="K7" xr:uid="{00000000-0002-0000-0B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10" customWidth="1"/>
    <col min="2" max="2" width="7.88671875" style="5" customWidth="1"/>
    <col min="3" max="3" width="1.44140625" style="5" customWidth="1"/>
    <col min="4" max="4" width="3.88671875" style="5" customWidth="1"/>
    <col min="5" max="5" width="6.44140625" style="5" customWidth="1"/>
    <col min="6" max="6" width="8" style="5" customWidth="1"/>
    <col min="7" max="9" width="6.44140625" style="5" customWidth="1"/>
    <col min="10" max="10" width="8" style="5" customWidth="1"/>
    <col min="11" max="11" width="6.44140625" style="5" customWidth="1"/>
    <col min="12" max="12" width="7.109375" style="5" customWidth="1"/>
    <col min="13" max="13" width="7.5546875" style="5" customWidth="1"/>
    <col min="14" max="14" width="7.109375" style="5" customWidth="1"/>
    <col min="15" max="15" width="7.33203125" style="5" customWidth="1"/>
    <col min="16" max="16" width="6.44140625" style="5" customWidth="1"/>
    <col min="17" max="17" width="6" style="5" customWidth="1"/>
    <col min="18" max="18" width="0" style="5" hidden="1" customWidth="1"/>
    <col min="19" max="16384" width="11.44140625" style="5"/>
  </cols>
  <sheetData>
    <row r="1" spans="1:18" s="2" customFormat="1" ht="13.5" customHeight="1" x14ac:dyDescent="0.2">
      <c r="A1" s="1"/>
      <c r="B1" s="1"/>
      <c r="C1" s="1"/>
      <c r="D1" s="1"/>
      <c r="E1" s="1"/>
      <c r="F1" s="1"/>
      <c r="N1" s="1"/>
      <c r="O1" s="1"/>
      <c r="P1" s="1"/>
      <c r="Q1" s="1"/>
    </row>
    <row r="2" spans="1:18" s="2" customFormat="1" ht="12" customHeight="1" x14ac:dyDescent="0.2">
      <c r="A2" s="1"/>
      <c r="B2" s="1"/>
      <c r="C2" s="1"/>
      <c r="D2" s="1"/>
      <c r="E2" s="1"/>
      <c r="F2" s="1"/>
      <c r="N2" s="1"/>
      <c r="O2" s="1"/>
      <c r="P2" s="1"/>
      <c r="Q2" s="1"/>
    </row>
    <row r="3" spans="1:18" s="2" customFormat="1" ht="15.75" customHeight="1" x14ac:dyDescent="0.2">
      <c r="N3" s="1"/>
      <c r="O3" s="1"/>
      <c r="P3" s="1"/>
      <c r="Q3" s="1"/>
    </row>
    <row r="4" spans="1:18" s="3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3" customFormat="1" ht="8.25" customHeight="1" x14ac:dyDescent="0.3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P5" s="63"/>
      <c r="Q5" s="63"/>
    </row>
    <row r="6" spans="1:18" ht="18" customHeight="1" x14ac:dyDescent="0.3">
      <c r="A6" s="233" t="s">
        <v>0</v>
      </c>
      <c r="B6" s="233"/>
      <c r="C6" s="279">
        <f>ENERO!C6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ENERO!L6</f>
        <v>0</v>
      </c>
      <c r="M6" s="280"/>
      <c r="N6" s="280"/>
      <c r="O6" s="251" t="s">
        <v>2</v>
      </c>
      <c r="P6" s="251"/>
      <c r="Q6" s="245" t="s">
        <v>52</v>
      </c>
    </row>
    <row r="7" spans="1:18" s="7" customFormat="1" ht="20.25" customHeight="1" x14ac:dyDescent="0.3">
      <c r="A7" s="233" t="s">
        <v>3</v>
      </c>
      <c r="B7" s="233"/>
      <c r="C7" s="233"/>
      <c r="D7" s="233"/>
      <c r="E7" s="281">
        <f>ENERO!E7</f>
        <v>0</v>
      </c>
      <c r="F7" s="281"/>
      <c r="G7" s="281"/>
      <c r="H7" s="281"/>
      <c r="I7" s="281"/>
      <c r="J7" s="6" t="s">
        <v>4</v>
      </c>
      <c r="K7" s="246" t="s">
        <v>125</v>
      </c>
      <c r="L7" s="246"/>
      <c r="M7" s="246"/>
      <c r="N7" s="6" t="s">
        <v>6</v>
      </c>
      <c r="O7" s="282">
        <f>ENERO!O7</f>
        <v>0</v>
      </c>
      <c r="P7" s="282"/>
      <c r="Q7" s="245"/>
    </row>
    <row r="8" spans="1:18" s="7" customFormat="1" ht="5.25" customHeight="1" x14ac:dyDescent="0.2">
      <c r="A8" s="1"/>
      <c r="B8" s="27"/>
      <c r="C8" s="27"/>
      <c r="D8" s="27"/>
      <c r="E8" s="30"/>
      <c r="F8" s="64"/>
      <c r="G8" s="64"/>
      <c r="H8" s="64"/>
      <c r="I8" s="64"/>
      <c r="J8" s="65"/>
      <c r="K8" s="31"/>
      <c r="L8" s="31"/>
      <c r="M8" s="32"/>
      <c r="N8" s="32"/>
      <c r="O8" s="32"/>
      <c r="P8" s="32"/>
      <c r="Q8" s="32"/>
    </row>
    <row r="9" spans="1:18" s="7" customFormat="1" ht="17.25" customHeight="1" x14ac:dyDescent="0.3">
      <c r="A9" s="233" t="s">
        <v>7</v>
      </c>
      <c r="B9" s="233"/>
      <c r="C9" s="283">
        <f>ENERO!C9</f>
        <v>0</v>
      </c>
      <c r="D9" s="283"/>
      <c r="E9" s="283"/>
      <c r="F9" s="283"/>
      <c r="G9" s="65" t="s">
        <v>8</v>
      </c>
      <c r="H9" s="283">
        <f>ENERO!H9</f>
        <v>0</v>
      </c>
      <c r="I9" s="283"/>
      <c r="J9" s="283"/>
      <c r="K9" s="65" t="s">
        <v>9</v>
      </c>
      <c r="L9" s="283">
        <f>ENERO!L9</f>
        <v>0</v>
      </c>
      <c r="M9" s="283"/>
      <c r="N9" s="283"/>
      <c r="O9" s="283"/>
      <c r="P9" s="283"/>
      <c r="Q9" s="283"/>
    </row>
    <row r="10" spans="1:18" s="7" customFormat="1" ht="7.5" customHeight="1" x14ac:dyDescent="0.2">
      <c r="A10" s="32"/>
      <c r="B10" s="32"/>
      <c r="C10" s="32"/>
      <c r="D10" s="32"/>
      <c r="E10" s="30"/>
      <c r="F10" s="30"/>
      <c r="G10" s="30"/>
      <c r="H10" s="30"/>
      <c r="I10" s="32"/>
      <c r="J10" s="32"/>
      <c r="K10" s="32"/>
      <c r="L10" s="30"/>
      <c r="M10" s="30"/>
      <c r="N10" s="31"/>
      <c r="O10" s="33"/>
      <c r="P10" s="30"/>
      <c r="Q10" s="32"/>
    </row>
    <row r="11" spans="1:18" ht="6.75" customHeight="1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42" t="s">
        <v>69</v>
      </c>
      <c r="L14" s="43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ENERO!O15</f>
        <v>0</v>
      </c>
      <c r="F15" s="285"/>
      <c r="G15" s="174"/>
      <c r="H15" s="175"/>
      <c r="I15" s="174"/>
      <c r="J15" s="175"/>
      <c r="K15" s="56"/>
      <c r="L15" s="66"/>
      <c r="M15" s="221">
        <f>K38</f>
        <v>0</v>
      </c>
      <c r="N15" s="221"/>
      <c r="O15" s="210">
        <f>E15+G15+I15-K15+L15-M15-Q38</f>
        <v>0</v>
      </c>
      <c r="P15" s="210"/>
      <c r="Q15" s="56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ENERO!O16</f>
        <v>0</v>
      </c>
      <c r="F16" s="285"/>
      <c r="G16" s="174"/>
      <c r="H16" s="175"/>
      <c r="I16" s="174"/>
      <c r="J16" s="175"/>
      <c r="K16" s="56"/>
      <c r="L16" s="6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56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ENERO!O17</f>
        <v>0</v>
      </c>
      <c r="F17" s="285"/>
      <c r="G17" s="174"/>
      <c r="H17" s="175"/>
      <c r="I17" s="219"/>
      <c r="J17" s="247"/>
      <c r="K17" s="56"/>
      <c r="L17" s="66"/>
      <c r="M17" s="221">
        <f t="shared" si="0"/>
        <v>0</v>
      </c>
      <c r="N17" s="221"/>
      <c r="O17" s="210">
        <f>E17+G17+I17-K17+L17-M17-Q40</f>
        <v>0</v>
      </c>
      <c r="P17" s="210"/>
      <c r="Q17" s="56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ENERO!O18</f>
        <v>0</v>
      </c>
      <c r="F18" s="285"/>
      <c r="G18" s="174"/>
      <c r="H18" s="175"/>
      <c r="I18" s="219"/>
      <c r="J18" s="247"/>
      <c r="K18" s="45"/>
      <c r="L18" s="46"/>
      <c r="M18" s="221">
        <f t="shared" si="0"/>
        <v>0</v>
      </c>
      <c r="N18" s="221"/>
      <c r="O18" s="210">
        <f>E18+G18+I18-K18+L18-M18-Q41</f>
        <v>0</v>
      </c>
      <c r="P18" s="210"/>
      <c r="Q18" s="56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ENERO!O19</f>
        <v>0</v>
      </c>
      <c r="F19" s="285"/>
      <c r="G19" s="174"/>
      <c r="H19" s="175"/>
      <c r="I19" s="219"/>
      <c r="J19" s="220"/>
      <c r="K19" s="57"/>
      <c r="L19" s="58"/>
      <c r="M19" s="221">
        <f t="shared" si="0"/>
        <v>0</v>
      </c>
      <c r="N19" s="221"/>
      <c r="O19" s="210">
        <f>E19+G19+I19-M19</f>
        <v>0</v>
      </c>
      <c r="P19" s="210"/>
      <c r="Q19" s="56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ENERO!O20</f>
        <v>0</v>
      </c>
      <c r="F20" s="285"/>
      <c r="G20" s="174"/>
      <c r="H20" s="175"/>
      <c r="I20" s="219"/>
      <c r="J20" s="220"/>
      <c r="K20" s="57"/>
      <c r="L20" s="58"/>
      <c r="M20" s="221">
        <f t="shared" si="0"/>
        <v>0</v>
      </c>
      <c r="N20" s="221"/>
      <c r="O20" s="210">
        <f>E20+G20+I20-M20</f>
        <v>0</v>
      </c>
      <c r="P20" s="210"/>
      <c r="Q20" s="56"/>
    </row>
    <row r="21" spans="1:17" s="7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47">
        <f>SUM(K15:K18)</f>
        <v>0</v>
      </c>
      <c r="L21" s="47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67">
        <f>SUM(Q15:Q20)</f>
        <v>0</v>
      </c>
    </row>
    <row r="22" spans="1:17" ht="21" customHeight="1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25" t="s">
        <v>36</v>
      </c>
      <c r="F25" s="25" t="s">
        <v>37</v>
      </c>
      <c r="G25" s="13" t="s">
        <v>38</v>
      </c>
      <c r="H25" s="25" t="s">
        <v>39</v>
      </c>
      <c r="I25" s="25" t="s">
        <v>40</v>
      </c>
      <c r="J25" s="25" t="s">
        <v>41</v>
      </c>
      <c r="K25" s="25" t="s">
        <v>42</v>
      </c>
      <c r="L25" s="25" t="s">
        <v>43</v>
      </c>
      <c r="M25" s="25" t="s">
        <v>136</v>
      </c>
      <c r="N25" s="25" t="s">
        <v>124</v>
      </c>
      <c r="O25" s="25" t="s">
        <v>46</v>
      </c>
      <c r="P25" s="25" t="s">
        <v>92</v>
      </c>
      <c r="Q25" s="25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53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0"/>
      <c r="Q26" s="7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53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0"/>
      <c r="Q27" s="7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53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70"/>
      <c r="Q28" s="7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53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70"/>
      <c r="Q29" s="7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53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0"/>
      <c r="Q30" s="7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53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70"/>
    </row>
    <row r="32" spans="1:17" ht="7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7" ht="6" customHeight="1" x14ac:dyDescent="0.25">
      <c r="A33" s="1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48"/>
      <c r="F38" s="48"/>
      <c r="G38" s="48"/>
      <c r="H38" s="48"/>
      <c r="I38" s="51"/>
      <c r="J38" s="48"/>
      <c r="K38" s="49">
        <f>SUM(E26:Q26,E38:J38)</f>
        <v>0</v>
      </c>
      <c r="L38" s="53"/>
      <c r="M38" s="54"/>
      <c r="N38" s="53"/>
      <c r="O38" s="53"/>
      <c r="P38" s="53"/>
      <c r="Q38" s="49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48"/>
      <c r="F39" s="48"/>
      <c r="G39" s="48"/>
      <c r="H39" s="48"/>
      <c r="I39" s="51"/>
      <c r="J39" s="48"/>
      <c r="K39" s="49">
        <f t="shared" ref="K39:K43" si="1">SUM(E27:Q27,E39:J39)</f>
        <v>0</v>
      </c>
      <c r="L39" s="53"/>
      <c r="M39" s="54"/>
      <c r="N39" s="53"/>
      <c r="O39" s="53"/>
      <c r="P39" s="53"/>
      <c r="Q39" s="49">
        <f>SUM(L39:P39)</f>
        <v>0</v>
      </c>
    </row>
    <row r="40" spans="1:17" s="10" customFormat="1" ht="15.75" customHeight="1" x14ac:dyDescent="0.2">
      <c r="A40" s="85">
        <v>3.1</v>
      </c>
      <c r="B40" s="188" t="s">
        <v>98</v>
      </c>
      <c r="C40" s="189"/>
      <c r="D40" s="190"/>
      <c r="E40" s="48"/>
      <c r="F40" s="48"/>
      <c r="G40" s="48"/>
      <c r="H40" s="48"/>
      <c r="I40" s="51"/>
      <c r="J40" s="48"/>
      <c r="K40" s="49">
        <f t="shared" si="1"/>
        <v>0</v>
      </c>
      <c r="L40" s="53"/>
      <c r="M40" s="54"/>
      <c r="N40" s="53"/>
      <c r="O40" s="53"/>
      <c r="P40" s="53"/>
      <c r="Q40" s="49">
        <f>SUM(L40:P40)</f>
        <v>0</v>
      </c>
    </row>
    <row r="41" spans="1:17" s="10" customFormat="1" ht="15.75" customHeight="1" x14ac:dyDescent="0.2">
      <c r="A41" s="85">
        <v>3.2</v>
      </c>
      <c r="B41" s="188" t="s">
        <v>44</v>
      </c>
      <c r="C41" s="189"/>
      <c r="D41" s="190"/>
      <c r="E41" s="48"/>
      <c r="F41" s="48"/>
      <c r="G41" s="48"/>
      <c r="H41" s="48"/>
      <c r="I41" s="51"/>
      <c r="J41" s="48"/>
      <c r="K41" s="49">
        <f t="shared" si="1"/>
        <v>0</v>
      </c>
      <c r="L41" s="53"/>
      <c r="M41" s="54"/>
      <c r="N41" s="53"/>
      <c r="O41" s="53"/>
      <c r="P41" s="53"/>
      <c r="Q41" s="49">
        <f>SUM(L41:P41)</f>
        <v>0</v>
      </c>
    </row>
    <row r="42" spans="1:17" s="10" customFormat="1" ht="15.75" customHeight="1" x14ac:dyDescent="0.2">
      <c r="A42" s="85">
        <v>4</v>
      </c>
      <c r="B42" s="188" t="s">
        <v>60</v>
      </c>
      <c r="C42" s="189"/>
      <c r="D42" s="190"/>
      <c r="E42" s="51"/>
      <c r="F42" s="51"/>
      <c r="G42" s="51"/>
      <c r="H42" s="51"/>
      <c r="I42" s="51"/>
      <c r="J42" s="51"/>
      <c r="K42" s="71">
        <f t="shared" si="1"/>
        <v>0</v>
      </c>
      <c r="L42" s="53"/>
      <c r="M42" s="54"/>
      <c r="N42" s="53"/>
      <c r="O42" s="53"/>
      <c r="P42" s="53"/>
      <c r="Q42" s="71">
        <f t="shared" ref="Q42:Q43" si="2">SUM(L42:P42)</f>
        <v>0</v>
      </c>
    </row>
    <row r="43" spans="1:17" s="10" customFormat="1" ht="15.75" customHeight="1" x14ac:dyDescent="0.2">
      <c r="A43" s="103">
        <v>5</v>
      </c>
      <c r="B43" s="188" t="s">
        <v>61</v>
      </c>
      <c r="C43" s="189"/>
      <c r="D43" s="190"/>
      <c r="E43" s="51"/>
      <c r="F43" s="51"/>
      <c r="G43" s="51"/>
      <c r="H43" s="51"/>
      <c r="I43" s="51"/>
      <c r="J43" s="51"/>
      <c r="K43" s="71">
        <f t="shared" si="1"/>
        <v>0</v>
      </c>
      <c r="L43" s="53"/>
      <c r="M43" s="54"/>
      <c r="N43" s="53"/>
      <c r="O43" s="53"/>
      <c r="P43" s="53"/>
      <c r="Q43" s="71">
        <f t="shared" si="2"/>
        <v>0</v>
      </c>
    </row>
    <row r="44" spans="1:17" s="10" customFormat="1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22"/>
      <c r="K44" s="22"/>
    </row>
    <row r="45" spans="1:17" s="10" customFormat="1" ht="23.25" customHeight="1" x14ac:dyDescent="0.2">
      <c r="A45" s="253" t="s">
        <v>122</v>
      </c>
      <c r="B45" s="254"/>
      <c r="C45" s="254"/>
      <c r="D45" s="254"/>
      <c r="E45" s="255"/>
      <c r="F45" s="59" t="s">
        <v>48</v>
      </c>
      <c r="G45" s="59" t="s">
        <v>49</v>
      </c>
      <c r="H45" s="59" t="s">
        <v>50</v>
      </c>
      <c r="I45" s="59" t="s">
        <v>51</v>
      </c>
      <c r="K45" s="253" t="s">
        <v>112</v>
      </c>
      <c r="L45" s="254"/>
      <c r="M45" s="255"/>
      <c r="N45" s="60" t="s">
        <v>24</v>
      </c>
      <c r="O45" s="60" t="s">
        <v>27</v>
      </c>
      <c r="P45" s="60" t="s">
        <v>25</v>
      </c>
      <c r="Q45" s="60" t="s">
        <v>26</v>
      </c>
    </row>
    <row r="46" spans="1:17" s="10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ENERO!I46</f>
        <v>0</v>
      </c>
      <c r="G46" s="56"/>
      <c r="H46" s="56"/>
      <c r="I46" s="49">
        <f>F46+G46-H46</f>
        <v>0</v>
      </c>
      <c r="K46" s="256" t="s">
        <v>113</v>
      </c>
      <c r="L46" s="256"/>
      <c r="M46" s="256"/>
      <c r="N46" s="75">
        <f>ENERO!Q46</f>
        <v>0</v>
      </c>
      <c r="O46" s="48"/>
      <c r="P46" s="52"/>
      <c r="Q46" s="123">
        <f t="shared" ref="Q46:Q51" si="3">N46+O46-P46</f>
        <v>0</v>
      </c>
    </row>
    <row r="47" spans="1:17" s="10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ENERO!I47</f>
        <v>0</v>
      </c>
      <c r="G47" s="55"/>
      <c r="H47" s="51"/>
      <c r="I47" s="49">
        <f>F47+G47-H47</f>
        <v>0</v>
      </c>
      <c r="K47" s="256" t="s">
        <v>114</v>
      </c>
      <c r="L47" s="256"/>
      <c r="M47" s="256"/>
      <c r="N47" s="75">
        <f>ENERO!Q47</f>
        <v>0</v>
      </c>
      <c r="O47" s="48"/>
      <c r="P47" s="48"/>
      <c r="Q47" s="123">
        <f t="shared" si="3"/>
        <v>0</v>
      </c>
    </row>
    <row r="48" spans="1:17" s="10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ENERO!I48</f>
        <v>0</v>
      </c>
      <c r="G48" s="48"/>
      <c r="H48" s="48"/>
      <c r="I48" s="49">
        <f>F48+G48-H48</f>
        <v>0</v>
      </c>
      <c r="K48" s="256" t="s">
        <v>115</v>
      </c>
      <c r="L48" s="256"/>
      <c r="M48" s="256"/>
      <c r="N48" s="75">
        <f>ENERO!Q48</f>
        <v>0</v>
      </c>
      <c r="O48" s="48"/>
      <c r="P48" s="52"/>
      <c r="Q48" s="123">
        <f t="shared" si="3"/>
        <v>0</v>
      </c>
    </row>
    <row r="49" spans="1:18" s="10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ENERO!I49</f>
        <v>0</v>
      </c>
      <c r="G49" s="50"/>
      <c r="H49" s="50"/>
      <c r="I49" s="49">
        <f>F49+G49-H49</f>
        <v>0</v>
      </c>
      <c r="K49" s="266" t="s">
        <v>116</v>
      </c>
      <c r="L49" s="266"/>
      <c r="M49" s="266"/>
      <c r="N49" s="75">
        <f>ENERO!Q49</f>
        <v>0</v>
      </c>
      <c r="O49" s="48"/>
      <c r="P49" s="52"/>
      <c r="Q49" s="123">
        <f t="shared" si="3"/>
        <v>0</v>
      </c>
    </row>
    <row r="50" spans="1:18" s="10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ENERO!I50</f>
        <v>0</v>
      </c>
      <c r="G50" s="50"/>
      <c r="H50" s="50"/>
      <c r="I50" s="49">
        <f>F50+G50-H50</f>
        <v>0</v>
      </c>
      <c r="K50" s="256" t="s">
        <v>117</v>
      </c>
      <c r="L50" s="256"/>
      <c r="M50" s="256"/>
      <c r="N50" s="75">
        <f>ENERO!Q50</f>
        <v>0</v>
      </c>
      <c r="O50" s="48"/>
      <c r="P50" s="52"/>
      <c r="Q50" s="123">
        <f t="shared" si="3"/>
        <v>0</v>
      </c>
    </row>
    <row r="51" spans="1:18" s="10" customFormat="1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22"/>
      <c r="K51" s="256" t="s">
        <v>118</v>
      </c>
      <c r="L51" s="256"/>
      <c r="M51" s="256"/>
      <c r="N51" s="75">
        <f>ENERO!Q51</f>
        <v>0</v>
      </c>
      <c r="O51" s="48"/>
      <c r="P51" s="48"/>
      <c r="Q51" s="123">
        <f t="shared" si="3"/>
        <v>0</v>
      </c>
    </row>
    <row r="52" spans="1:18" s="10" customFormat="1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22"/>
      <c r="K52" s="22"/>
    </row>
    <row r="53" spans="1:18" s="10" customFormat="1" ht="9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22"/>
      <c r="K53" s="22"/>
    </row>
    <row r="54" spans="1:18" s="10" customFormat="1" ht="21" customHeight="1" x14ac:dyDescent="0.2">
      <c r="A54" s="191" t="s">
        <v>103</v>
      </c>
      <c r="B54" s="191"/>
      <c r="C54" s="191"/>
      <c r="D54" s="191"/>
      <c r="E54" s="191"/>
      <c r="F54" s="72" t="s">
        <v>24</v>
      </c>
      <c r="G54" s="72" t="s">
        <v>102</v>
      </c>
      <c r="H54" s="72" t="s">
        <v>25</v>
      </c>
      <c r="I54" s="72" t="s">
        <v>26</v>
      </c>
      <c r="J54" s="73"/>
      <c r="K54" s="275" t="s">
        <v>101</v>
      </c>
      <c r="L54" s="275"/>
      <c r="M54" s="275"/>
      <c r="N54" s="275"/>
      <c r="O54" s="275"/>
      <c r="P54" s="275"/>
      <c r="Q54" s="275"/>
    </row>
    <row r="55" spans="1:18" s="10" customFormat="1" ht="15" customHeight="1" x14ac:dyDescent="0.2">
      <c r="A55" s="192" t="s">
        <v>121</v>
      </c>
      <c r="B55" s="192"/>
      <c r="C55" s="192"/>
      <c r="D55" s="192"/>
      <c r="E55" s="192"/>
      <c r="F55" s="145">
        <f>ENERO!F55</f>
        <v>0</v>
      </c>
      <c r="G55" s="51"/>
      <c r="H55" s="51"/>
      <c r="I55" s="74">
        <f>F55+G55-H55</f>
        <v>0</v>
      </c>
      <c r="J55" s="73"/>
      <c r="K55" s="272" t="s">
        <v>45</v>
      </c>
      <c r="L55" s="273"/>
      <c r="M55" s="274"/>
      <c r="N55" s="25" t="s">
        <v>99</v>
      </c>
      <c r="O55" s="25" t="s">
        <v>25</v>
      </c>
      <c r="P55" s="25" t="s">
        <v>104</v>
      </c>
      <c r="Q55" s="25" t="s">
        <v>72</v>
      </c>
    </row>
    <row r="56" spans="1:18" s="10" customFormat="1" ht="16.5" customHeight="1" x14ac:dyDescent="0.2">
      <c r="K56" s="267" t="s">
        <v>34</v>
      </c>
      <c r="L56" s="267"/>
      <c r="M56" s="61" t="s">
        <v>120</v>
      </c>
      <c r="N56" s="62"/>
      <c r="O56" s="51"/>
      <c r="P56" s="48"/>
      <c r="Q56" s="48"/>
      <c r="R56" s="10">
        <f>SUM(O56:Q56)</f>
        <v>0</v>
      </c>
    </row>
    <row r="57" spans="1:18" s="10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61" t="s">
        <v>94</v>
      </c>
      <c r="N57" s="62"/>
      <c r="O57" s="51"/>
      <c r="P57" s="48"/>
      <c r="Q57" s="48"/>
      <c r="R57" s="10">
        <f t="shared" ref="R57:R67" si="4">SUM(O57:Q57)</f>
        <v>0</v>
      </c>
    </row>
    <row r="58" spans="1:18" s="10" customFormat="1" ht="16.5" customHeight="1" x14ac:dyDescent="0.2">
      <c r="A58" s="15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61" t="s">
        <v>95</v>
      </c>
      <c r="N58" s="62"/>
      <c r="O58" s="51"/>
      <c r="P58" s="48"/>
      <c r="Q58" s="48"/>
      <c r="R58" s="10">
        <f t="shared" si="4"/>
        <v>0</v>
      </c>
    </row>
    <row r="59" spans="1:18" s="10" customFormat="1" ht="16.5" customHeight="1" x14ac:dyDescent="0.2">
      <c r="A59" s="15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61" t="s">
        <v>97</v>
      </c>
      <c r="N59" s="62"/>
      <c r="O59" s="51"/>
      <c r="P59" s="48"/>
      <c r="Q59" s="48"/>
      <c r="R59" s="10">
        <f t="shared" si="4"/>
        <v>0</v>
      </c>
    </row>
    <row r="60" spans="1:18" s="10" customFormat="1" ht="16.5" customHeight="1" x14ac:dyDescent="0.2">
      <c r="A60" s="15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61" t="s">
        <v>95</v>
      </c>
      <c r="N60" s="62"/>
      <c r="O60" s="51"/>
      <c r="P60" s="48"/>
      <c r="Q60" s="48"/>
      <c r="R60" s="10">
        <f t="shared" si="4"/>
        <v>0</v>
      </c>
    </row>
    <row r="61" spans="1:18" s="10" customFormat="1" ht="16.5" customHeight="1" x14ac:dyDescent="0.25">
      <c r="A61" s="15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3"/>
      <c r="K61" s="252" t="s">
        <v>44</v>
      </c>
      <c r="L61" s="252"/>
      <c r="M61" s="61" t="s">
        <v>97</v>
      </c>
      <c r="N61" s="62"/>
      <c r="O61" s="51"/>
      <c r="P61" s="48"/>
      <c r="Q61" s="48"/>
      <c r="R61" s="10">
        <f t="shared" si="4"/>
        <v>0</v>
      </c>
    </row>
    <row r="62" spans="1:18" s="10" customFormat="1" ht="16.5" customHeight="1" x14ac:dyDescent="0.2">
      <c r="J62" s="18"/>
      <c r="K62" s="252"/>
      <c r="L62" s="252"/>
      <c r="M62" s="61" t="s">
        <v>95</v>
      </c>
      <c r="N62" s="62"/>
      <c r="O62" s="51"/>
      <c r="P62" s="48"/>
      <c r="Q62" s="48"/>
      <c r="R62" s="10">
        <f t="shared" si="4"/>
        <v>0</v>
      </c>
    </row>
    <row r="63" spans="1:18" s="10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18"/>
      <c r="K63" s="267" t="s">
        <v>98</v>
      </c>
      <c r="L63" s="267"/>
      <c r="M63" s="61" t="s">
        <v>120</v>
      </c>
      <c r="N63" s="62"/>
      <c r="O63" s="51"/>
      <c r="P63" s="48"/>
      <c r="Q63" s="48"/>
      <c r="R63" s="10">
        <f t="shared" si="4"/>
        <v>0</v>
      </c>
    </row>
    <row r="64" spans="1:18" s="10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18"/>
      <c r="K64" s="267"/>
      <c r="L64" s="267"/>
      <c r="M64" s="61" t="s">
        <v>94</v>
      </c>
      <c r="N64" s="62"/>
      <c r="O64" s="51"/>
      <c r="P64" s="48"/>
      <c r="Q64" s="48"/>
      <c r="R64" s="10">
        <f t="shared" si="4"/>
        <v>0</v>
      </c>
    </row>
    <row r="65" spans="1:18" s="10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18"/>
      <c r="K65" s="267"/>
      <c r="L65" s="267"/>
      <c r="M65" s="61" t="s">
        <v>95</v>
      </c>
      <c r="N65" s="62"/>
      <c r="O65" s="51"/>
      <c r="P65" s="48"/>
      <c r="Q65" s="48"/>
      <c r="R65" s="10">
        <f t="shared" si="4"/>
        <v>0</v>
      </c>
    </row>
    <row r="66" spans="1:18" s="10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18"/>
      <c r="K66" s="256" t="s">
        <v>100</v>
      </c>
      <c r="L66" s="256"/>
      <c r="M66" s="61" t="s">
        <v>95</v>
      </c>
      <c r="N66" s="62"/>
      <c r="O66" s="51"/>
      <c r="P66" s="48"/>
      <c r="Q66" s="48"/>
      <c r="R66" s="10">
        <f t="shared" si="4"/>
        <v>0</v>
      </c>
    </row>
    <row r="67" spans="1:18" s="10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18"/>
      <c r="K67" s="268" t="s">
        <v>61</v>
      </c>
      <c r="L67" s="268"/>
      <c r="M67" s="61" t="s">
        <v>95</v>
      </c>
      <c r="N67" s="62"/>
      <c r="O67" s="51"/>
      <c r="P67" s="48"/>
      <c r="Q67" s="48"/>
      <c r="R67" s="10">
        <f t="shared" si="4"/>
        <v>0</v>
      </c>
    </row>
    <row r="68" spans="1:18" s="10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18"/>
    </row>
    <row r="69" spans="1:18" s="10" customFormat="1" ht="17.25" customHeight="1" x14ac:dyDescent="0.2">
      <c r="J69" s="18"/>
    </row>
    <row r="70" spans="1:18" s="10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18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65"/>
      <c r="E78" s="21"/>
      <c r="F78" s="21"/>
      <c r="G78" s="21"/>
      <c r="H78" s="3"/>
      <c r="I78" s="6"/>
      <c r="J78" s="3"/>
      <c r="K78" s="21"/>
      <c r="L78" s="21"/>
      <c r="M78" s="21"/>
      <c r="N78" s="6"/>
      <c r="O78" s="21"/>
      <c r="P78" s="3"/>
      <c r="Q78" s="3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65"/>
      <c r="B82" s="65"/>
      <c r="C82" s="65"/>
      <c r="D82" s="65"/>
      <c r="E82" s="20"/>
      <c r="F82" s="20"/>
      <c r="G82" s="20"/>
      <c r="H82" s="3"/>
      <c r="I82" s="6"/>
      <c r="J82" s="3"/>
      <c r="K82" s="20"/>
      <c r="L82" s="20"/>
      <c r="M82" s="20"/>
      <c r="N82" s="6"/>
      <c r="O82" s="20"/>
      <c r="P82" s="3"/>
      <c r="Q82" s="3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94" ht="16.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94" s="12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34"/>
      <c r="M87" s="34" t="s">
        <v>55</v>
      </c>
      <c r="N87" s="164"/>
      <c r="O87" s="164"/>
      <c r="P87" s="164"/>
      <c r="Q87" s="34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</row>
    <row r="88" spans="1:194" s="12" customFormat="1" ht="14.25" customHeight="1" x14ac:dyDescent="0.25">
      <c r="A88" s="26"/>
      <c r="B88" s="35"/>
      <c r="C88" s="35"/>
      <c r="D88" s="35"/>
      <c r="E88" s="35"/>
      <c r="F88" s="36"/>
      <c r="L88" s="34"/>
      <c r="M88" s="34"/>
      <c r="N88" s="34"/>
      <c r="O88" s="34"/>
      <c r="P88" s="34"/>
      <c r="Q88" s="34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</row>
    <row r="89" spans="1:194" s="12" customFormat="1" ht="12.75" customHeight="1" x14ac:dyDescent="0.2">
      <c r="A89" s="2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34"/>
      <c r="O89" s="34"/>
      <c r="P89" s="34"/>
      <c r="Q89" s="34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</row>
    <row r="90" spans="1:194" s="12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34"/>
      <c r="M90" s="34" t="s">
        <v>55</v>
      </c>
      <c r="N90" s="164"/>
      <c r="O90" s="164"/>
      <c r="P90" s="164"/>
      <c r="Q90" s="34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</row>
    <row r="91" spans="1:194" s="12" customFormat="1" ht="14.25" customHeight="1" x14ac:dyDescent="0.2">
      <c r="A91" s="35"/>
      <c r="C91" s="35"/>
      <c r="D91" s="35"/>
      <c r="E91" s="35"/>
      <c r="F91" s="38"/>
      <c r="L91" s="34"/>
      <c r="M91" s="34"/>
      <c r="N91" s="34"/>
      <c r="O91" s="34"/>
      <c r="P91" s="34"/>
      <c r="Q91" s="34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</row>
    <row r="92" spans="1:194" s="12" customFormat="1" ht="16.2" customHeight="1" x14ac:dyDescent="0.2">
      <c r="A92" s="23"/>
      <c r="C92" s="16"/>
      <c r="D92" s="16"/>
      <c r="E92" s="16"/>
      <c r="F92" s="16"/>
      <c r="G92" s="16"/>
      <c r="H92" s="39"/>
      <c r="I92" s="39"/>
      <c r="J92" s="34"/>
      <c r="K92" s="34"/>
      <c r="L92" s="34"/>
      <c r="M92" s="34"/>
      <c r="N92" s="34"/>
      <c r="O92" s="34"/>
      <c r="P92" s="34"/>
      <c r="Q92" s="34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</row>
    <row r="93" spans="1:194" s="12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34"/>
      <c r="M93" s="34" t="s">
        <v>55</v>
      </c>
      <c r="N93" s="164"/>
      <c r="O93" s="164"/>
      <c r="P93" s="164"/>
      <c r="Q93" s="34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</row>
    <row r="94" spans="1:194" s="12" customFormat="1" ht="16.2" customHeight="1" x14ac:dyDescent="0.4">
      <c r="A94" s="35"/>
      <c r="C94" s="35"/>
      <c r="D94" s="35"/>
      <c r="E94" s="35"/>
      <c r="G94" s="176" t="s">
        <v>29</v>
      </c>
      <c r="H94" s="176"/>
      <c r="I94" s="176"/>
      <c r="J94" s="176"/>
      <c r="K94" s="176"/>
      <c r="L94" s="34"/>
      <c r="M94" s="34"/>
      <c r="N94" s="34"/>
      <c r="O94" s="34"/>
      <c r="P94" s="34"/>
      <c r="Q94" s="34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</row>
    <row r="95" spans="1:194" s="10" customFormat="1" ht="11.25" customHeight="1" x14ac:dyDescent="0.2">
      <c r="A95" s="18"/>
      <c r="C95" s="18"/>
      <c r="D95" s="18"/>
      <c r="E95" s="18"/>
      <c r="K95" s="18"/>
      <c r="L95" s="18"/>
      <c r="M95" s="18"/>
      <c r="N95" s="18"/>
      <c r="O95" s="18"/>
      <c r="P95" s="18"/>
      <c r="Q95" s="18"/>
    </row>
    <row r="96" spans="1:194" s="10" customFormat="1" ht="14.4" customHeight="1" x14ac:dyDescent="0.2">
      <c r="A96" s="34"/>
      <c r="C96" s="34"/>
      <c r="D96" s="34"/>
      <c r="E96" s="34"/>
      <c r="K96" s="18"/>
      <c r="L96" s="18"/>
      <c r="M96" s="18"/>
      <c r="N96" s="18"/>
      <c r="O96" s="18"/>
      <c r="P96" s="18"/>
      <c r="Q96" s="18"/>
    </row>
    <row r="97" spans="1:17" s="10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18"/>
      <c r="M97" s="34" t="s">
        <v>55</v>
      </c>
      <c r="N97" s="164"/>
      <c r="O97" s="164"/>
      <c r="P97" s="164"/>
      <c r="Q97" s="18"/>
    </row>
    <row r="98" spans="1:17" s="10" customFormat="1" ht="13.5" customHeight="1" x14ac:dyDescent="0.4">
      <c r="A98" s="18"/>
      <c r="B98" s="35"/>
      <c r="C98" s="35"/>
      <c r="D98" s="35"/>
      <c r="E98" s="35"/>
      <c r="G98" s="146" t="s">
        <v>29</v>
      </c>
      <c r="H98" s="146"/>
      <c r="I98" s="146"/>
      <c r="J98" s="146"/>
      <c r="K98" s="146"/>
      <c r="L98" s="18"/>
      <c r="M98" s="18"/>
      <c r="N98" s="18"/>
      <c r="O98" s="19"/>
      <c r="P98" s="37"/>
      <c r="Q98" s="37"/>
    </row>
    <row r="99" spans="1:17" s="10" customFormat="1" ht="13.5" customHeight="1" x14ac:dyDescent="0.25">
      <c r="A99" s="18"/>
      <c r="B99" s="18"/>
      <c r="C99" s="18"/>
      <c r="D99" s="18"/>
      <c r="E99" s="18"/>
      <c r="F99" s="18"/>
      <c r="L99" s="18"/>
      <c r="M99" s="18"/>
      <c r="N99" s="18"/>
      <c r="O99" s="19"/>
      <c r="P99" s="37"/>
      <c r="Q99" s="37"/>
    </row>
    <row r="100" spans="1:17" s="10" customFormat="1" ht="17.25" customHeight="1" x14ac:dyDescent="0.3">
      <c r="A100" s="18"/>
      <c r="B100" s="18"/>
      <c r="C100" s="18"/>
      <c r="D100" s="18"/>
      <c r="E100" s="18"/>
      <c r="F100" s="18"/>
      <c r="G100" s="19" t="s">
        <v>31</v>
      </c>
      <c r="H100" s="147"/>
      <c r="I100" s="147"/>
      <c r="J100" s="147"/>
      <c r="K100" s="18"/>
      <c r="L100" s="18"/>
      <c r="M100" s="6" t="s">
        <v>30</v>
      </c>
      <c r="N100" s="18"/>
      <c r="O100" s="18"/>
      <c r="P100" s="18"/>
      <c r="Q100" s="18"/>
    </row>
    <row r="101" spans="1:17" x14ac:dyDescent="0.25">
      <c r="A101" s="1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</sheetData>
  <sheetProtection algorithmName="SHA-512" hashValue="BNkyfyOKvzjwgNllbv4FCkU3qiQ/DvZViaYwC+VEdG284T83420BoT3x3fayfXYes7P4USZSKifRkH3iF5UKxw==" saltValue="ep+yMgGBNUzAVb2+YZs8Fg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758" priority="69" stopIfTrue="1" operator="lessThan">
      <formula>0</formula>
    </cfRule>
  </conditionalFormatting>
  <conditionalFormatting sqref="E17">
    <cfRule type="cellIs" dxfId="757" priority="68" stopIfTrue="1" operator="lessThan">
      <formula>0</formula>
    </cfRule>
  </conditionalFormatting>
  <conditionalFormatting sqref="E18">
    <cfRule type="cellIs" dxfId="756" priority="67" stopIfTrue="1" operator="lessThan">
      <formula>0</formula>
    </cfRule>
  </conditionalFormatting>
  <conditionalFormatting sqref="E19:E20">
    <cfRule type="cellIs" dxfId="755" priority="66" stopIfTrue="1" operator="lessThan">
      <formula>0</formula>
    </cfRule>
  </conditionalFormatting>
  <conditionalFormatting sqref="E15:E16">
    <cfRule type="cellIs" dxfId="754" priority="70" stopIfTrue="1" operator="lessThan">
      <formula>#REF!</formula>
    </cfRule>
  </conditionalFormatting>
  <conditionalFormatting sqref="E17">
    <cfRule type="cellIs" dxfId="753" priority="71" stopIfTrue="1" operator="lessThan">
      <formula>#REF!</formula>
    </cfRule>
  </conditionalFormatting>
  <conditionalFormatting sqref="O15:P20 H67:I68 I55">
    <cfRule type="cellIs" dxfId="752" priority="56" stopIfTrue="1" operator="lessThan">
      <formula>0</formula>
    </cfRule>
  </conditionalFormatting>
  <conditionalFormatting sqref="P71:Q74 H71:I75">
    <cfRule type="cellIs" dxfId="751" priority="64" stopIfTrue="1" operator="lessThan">
      <formula>0</formula>
    </cfRule>
  </conditionalFormatting>
  <conditionalFormatting sqref="H76:I76">
    <cfRule type="cellIs" dxfId="750" priority="63" stopIfTrue="1" operator="lessThan">
      <formula>0</formula>
    </cfRule>
  </conditionalFormatting>
  <conditionalFormatting sqref="P75:Q75">
    <cfRule type="cellIs" dxfId="749" priority="62" stopIfTrue="1" operator="lessThan">
      <formula>0</formula>
    </cfRule>
  </conditionalFormatting>
  <conditionalFormatting sqref="O15:P15">
    <cfRule type="cellIs" dxfId="748" priority="65" stopIfTrue="1" operator="lessThan">
      <formula>$Q$15</formula>
    </cfRule>
  </conditionalFormatting>
  <conditionalFormatting sqref="O16:P16">
    <cfRule type="cellIs" dxfId="747" priority="61" stopIfTrue="1" operator="lessThan">
      <formula>$Q$16</formula>
    </cfRule>
  </conditionalFormatting>
  <conditionalFormatting sqref="O17:P17">
    <cfRule type="cellIs" dxfId="746" priority="60" stopIfTrue="1" operator="lessThan">
      <formula>$Q$17</formula>
    </cfRule>
  </conditionalFormatting>
  <conditionalFormatting sqref="O18:P18">
    <cfRule type="cellIs" dxfId="745" priority="59" stopIfTrue="1" operator="lessThan">
      <formula>$Q$18</formula>
    </cfRule>
  </conditionalFormatting>
  <conditionalFormatting sqref="O19:P19">
    <cfRule type="cellIs" dxfId="744" priority="58" stopIfTrue="1" operator="lessThan">
      <formula>$Q$19</formula>
    </cfRule>
  </conditionalFormatting>
  <conditionalFormatting sqref="O20:P20">
    <cfRule type="cellIs" dxfId="743" priority="57" stopIfTrue="1" operator="lessThan">
      <formula>$Q$20</formula>
    </cfRule>
  </conditionalFormatting>
  <conditionalFormatting sqref="I46">
    <cfRule type="cellIs" dxfId="742" priority="22" operator="lessThan">
      <formula>0</formula>
    </cfRule>
  </conditionalFormatting>
  <conditionalFormatting sqref="K21">
    <cfRule type="cellIs" dxfId="741" priority="53" operator="lessThan">
      <formula>$L$21</formula>
    </cfRule>
    <cfRule type="cellIs" dxfId="740" priority="54" operator="greaterThan">
      <formula>$L$21</formula>
    </cfRule>
  </conditionalFormatting>
  <conditionalFormatting sqref="L21">
    <cfRule type="cellIs" dxfId="739" priority="51" operator="greaterThan">
      <formula>$K$21</formula>
    </cfRule>
    <cfRule type="cellIs" dxfId="738" priority="52" operator="lessThan">
      <formula>$K$21</formula>
    </cfRule>
  </conditionalFormatting>
  <conditionalFormatting sqref="F55">
    <cfRule type="cellIs" dxfId="737" priority="50" stopIfTrue="1" operator="lessThan">
      <formula>0</formula>
    </cfRule>
  </conditionalFormatting>
  <conditionalFormatting sqref="N56">
    <cfRule type="cellIs" dxfId="736" priority="48" operator="lessThan">
      <formula>$R$56</formula>
    </cfRule>
    <cfRule type="cellIs" dxfId="735" priority="49" operator="greaterThan">
      <formula>$R$56</formula>
    </cfRule>
  </conditionalFormatting>
  <conditionalFormatting sqref="N57">
    <cfRule type="cellIs" dxfId="734" priority="46" operator="lessThan">
      <formula>$R$57</formula>
    </cfRule>
    <cfRule type="cellIs" dxfId="733" priority="47" operator="greaterThan">
      <formula>$R$57</formula>
    </cfRule>
  </conditionalFormatting>
  <conditionalFormatting sqref="N59">
    <cfRule type="cellIs" dxfId="732" priority="44" operator="greaterThan">
      <formula>$R$59</formula>
    </cfRule>
    <cfRule type="cellIs" dxfId="731" priority="45" operator="lessThan">
      <formula>$R$59</formula>
    </cfRule>
  </conditionalFormatting>
  <conditionalFormatting sqref="N58">
    <cfRule type="cellIs" dxfId="730" priority="42" operator="lessThan">
      <formula>$R$58</formula>
    </cfRule>
    <cfRule type="cellIs" dxfId="729" priority="43" operator="greaterThan">
      <formula>$R$58</formula>
    </cfRule>
  </conditionalFormatting>
  <conditionalFormatting sqref="N60">
    <cfRule type="cellIs" dxfId="728" priority="40" operator="greaterThan">
      <formula>$R$60</formula>
    </cfRule>
    <cfRule type="cellIs" dxfId="727" priority="41" operator="lessThan">
      <formula>$R$60</formula>
    </cfRule>
  </conditionalFormatting>
  <conditionalFormatting sqref="N61">
    <cfRule type="cellIs" dxfId="726" priority="38" operator="greaterThan">
      <formula>$R$61</formula>
    </cfRule>
    <cfRule type="cellIs" dxfId="725" priority="39" operator="lessThan">
      <formula>$R$61</formula>
    </cfRule>
  </conditionalFormatting>
  <conditionalFormatting sqref="N62">
    <cfRule type="cellIs" dxfId="724" priority="36" operator="greaterThan">
      <formula>$R$62</formula>
    </cfRule>
    <cfRule type="cellIs" dxfId="723" priority="37" operator="lessThan">
      <formula>$R$62</formula>
    </cfRule>
  </conditionalFormatting>
  <conditionalFormatting sqref="N63">
    <cfRule type="cellIs" dxfId="722" priority="34" operator="greaterThan">
      <formula>$R$63</formula>
    </cfRule>
    <cfRule type="cellIs" dxfId="721" priority="35" operator="lessThan">
      <formula>$R$63</formula>
    </cfRule>
  </conditionalFormatting>
  <conditionalFormatting sqref="N64">
    <cfRule type="cellIs" dxfId="720" priority="32" operator="greaterThan">
      <formula>$R$64</formula>
    </cfRule>
    <cfRule type="cellIs" dxfId="719" priority="33" operator="lessThan">
      <formula>$R$64</formula>
    </cfRule>
  </conditionalFormatting>
  <conditionalFormatting sqref="N65">
    <cfRule type="cellIs" dxfId="718" priority="30" operator="greaterThan">
      <formula>$R$65</formula>
    </cfRule>
    <cfRule type="cellIs" dxfId="717" priority="31" operator="lessThan">
      <formula>$R$65</formula>
    </cfRule>
  </conditionalFormatting>
  <conditionalFormatting sqref="N66">
    <cfRule type="cellIs" dxfId="716" priority="28" operator="greaterThan">
      <formula>$R$66</formula>
    </cfRule>
    <cfRule type="cellIs" dxfId="715" priority="29" operator="lessThan">
      <formula>$R$66</formula>
    </cfRule>
  </conditionalFormatting>
  <conditionalFormatting sqref="N67">
    <cfRule type="cellIs" dxfId="714" priority="26" operator="greaterThan">
      <formula>$R$67</formula>
    </cfRule>
    <cfRule type="cellIs" dxfId="713" priority="27" operator="lessThan">
      <formula>$R$67</formula>
    </cfRule>
  </conditionalFormatting>
  <conditionalFormatting sqref="O21">
    <cfRule type="cellIs" dxfId="712" priority="24" stopIfTrue="1" operator="lessThan">
      <formula>0</formula>
    </cfRule>
    <cfRule type="cellIs" dxfId="711" priority="25" stopIfTrue="1" operator="lessThan">
      <formula>$Q$21</formula>
    </cfRule>
  </conditionalFormatting>
  <conditionalFormatting sqref="F46">
    <cfRule type="cellIs" dxfId="710" priority="23" operator="lessThan">
      <formula>0</formula>
    </cfRule>
  </conditionalFormatting>
  <conditionalFormatting sqref="I47">
    <cfRule type="cellIs" dxfId="709" priority="21" operator="lessThan">
      <formula>0</formula>
    </cfRule>
  </conditionalFormatting>
  <conditionalFormatting sqref="I48">
    <cfRule type="cellIs" dxfId="708" priority="20" operator="lessThan">
      <formula>0</formula>
    </cfRule>
  </conditionalFormatting>
  <conditionalFormatting sqref="I49">
    <cfRule type="cellIs" dxfId="707" priority="19" operator="lessThan">
      <formula>0</formula>
    </cfRule>
  </conditionalFormatting>
  <conditionalFormatting sqref="I50">
    <cfRule type="cellIs" dxfId="706" priority="18" operator="lessThan">
      <formula>0</formula>
    </cfRule>
  </conditionalFormatting>
  <conditionalFormatting sqref="F47">
    <cfRule type="cellIs" dxfId="705" priority="17" operator="lessThan">
      <formula>0</formula>
    </cfRule>
  </conditionalFormatting>
  <conditionalFormatting sqref="F48">
    <cfRule type="cellIs" dxfId="704" priority="16" operator="lessThan">
      <formula>0</formula>
    </cfRule>
  </conditionalFormatting>
  <conditionalFormatting sqref="F49">
    <cfRule type="cellIs" dxfId="703" priority="15" operator="lessThan">
      <formula>0</formula>
    </cfRule>
  </conditionalFormatting>
  <conditionalFormatting sqref="F50">
    <cfRule type="cellIs" dxfId="702" priority="14" operator="lessThan">
      <formula>0</formula>
    </cfRule>
  </conditionalFormatting>
  <conditionalFormatting sqref="Q46">
    <cfRule type="cellIs" dxfId="701" priority="13" operator="lessThan">
      <formula>0</formula>
    </cfRule>
  </conditionalFormatting>
  <conditionalFormatting sqref="Q47">
    <cfRule type="cellIs" dxfId="700" priority="12" operator="lessThan">
      <formula>0</formula>
    </cfRule>
  </conditionalFormatting>
  <conditionalFormatting sqref="Q48">
    <cfRule type="cellIs" dxfId="699" priority="11" operator="lessThan">
      <formula>0</formula>
    </cfRule>
  </conditionalFormatting>
  <conditionalFormatting sqref="Q49">
    <cfRule type="cellIs" dxfId="698" priority="10" operator="lessThan">
      <formula>0</formula>
    </cfRule>
  </conditionalFormatting>
  <conditionalFormatting sqref="Q50">
    <cfRule type="cellIs" dxfId="697" priority="9" operator="lessThan">
      <formula>0</formula>
    </cfRule>
  </conditionalFormatting>
  <conditionalFormatting sqref="Q51">
    <cfRule type="cellIs" dxfId="696" priority="8" operator="lessThan">
      <formula>0</formula>
    </cfRule>
  </conditionalFormatting>
  <conditionalFormatting sqref="N46">
    <cfRule type="cellIs" dxfId="695" priority="7" operator="lessThan">
      <formula>0</formula>
    </cfRule>
  </conditionalFormatting>
  <conditionalFormatting sqref="N47">
    <cfRule type="cellIs" dxfId="694" priority="5" operator="lessThan">
      <formula>0</formula>
    </cfRule>
  </conditionalFormatting>
  <conditionalFormatting sqref="N48">
    <cfRule type="cellIs" dxfId="693" priority="4" operator="lessThan">
      <formula>0</formula>
    </cfRule>
  </conditionalFormatting>
  <conditionalFormatting sqref="N49">
    <cfRule type="cellIs" dxfId="692" priority="3" operator="lessThan">
      <formula>0</formula>
    </cfRule>
  </conditionalFormatting>
  <conditionalFormatting sqref="N50">
    <cfRule type="cellIs" dxfId="691" priority="2" operator="lessThan">
      <formula>0</formula>
    </cfRule>
  </conditionalFormatting>
  <conditionalFormatting sqref="N51">
    <cfRule type="cellIs" dxfId="690" priority="1" operator="lessThan">
      <formula>0</formula>
    </cfRule>
  </conditionalFormatting>
  <dataValidations count="5">
    <dataValidation operator="greaterThanOrEqual" allowBlank="1" showInputMessage="1" showErrorMessage="1" sqref="N55 O7:P7" xr:uid="{00000000-0002-0000-0100-000000000000}"/>
    <dataValidation type="whole" operator="greaterThanOrEqual" allowBlank="1" showInputMessage="1" showErrorMessage="1" sqref="H58:H61 I61 Q21 K18 K21:L21 E92:H92 C92 P71:P75 I17:I21 H64:H68 M15:M21 E17:E21 O15:O21 G17:G21 J17:J19 H71:H76 N56:N67" xr:uid="{00000000-0002-0000-0100-000001000000}">
      <formula1>0</formula1>
    </dataValidation>
    <dataValidation type="whole" operator="greaterThanOrEqual" allowBlank="1" showInputMessage="1" showErrorMessage="1" sqref="O78 O82" xr:uid="{00000000-0002-0000-0100-000002000000}">
      <formula1>2008</formula1>
    </dataValidation>
    <dataValidation type="whole" operator="greaterThanOrEqual" allowBlank="1" showInputMessage="1" showErrorMessage="1" error="Verifique los Datos Introducidos" sqref="N52:N53 Q52:Q53 F55:I55 O46:P46 O48:P53 O47" xr:uid="{00000000-0002-0000-0100-000003000000}">
      <formula1>0</formula1>
    </dataValidation>
    <dataValidation allowBlank="1" error="Elija un Mes de la Lista Desplegable." prompt="Elija un Mes de la Lista." sqref="K7" xr:uid="{00000000-0002-0000-01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FEBRERO!C6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FEBRERO!L6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FEBRERO!E7</f>
        <v>0</v>
      </c>
      <c r="F7" s="281"/>
      <c r="G7" s="281"/>
      <c r="H7" s="281"/>
      <c r="I7" s="281"/>
      <c r="J7" s="81" t="s">
        <v>4</v>
      </c>
      <c r="K7" s="246" t="s">
        <v>126</v>
      </c>
      <c r="L7" s="246"/>
      <c r="M7" s="246"/>
      <c r="N7" s="81" t="s">
        <v>6</v>
      </c>
      <c r="O7" s="282">
        <f>FEBRERO!O7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FEBRERO!C9</f>
        <v>0</v>
      </c>
      <c r="D9" s="283"/>
      <c r="E9" s="283"/>
      <c r="F9" s="283"/>
      <c r="G9" s="83" t="s">
        <v>8</v>
      </c>
      <c r="H9" s="283">
        <f>FEBRERO!H9</f>
        <v>0</v>
      </c>
      <c r="I9" s="283"/>
      <c r="J9" s="283"/>
      <c r="K9" s="83" t="s">
        <v>9</v>
      </c>
      <c r="L9" s="283">
        <f>FEBRERO!L9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FEBRERO!O15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FEBRERO!O16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FEBRERO!O17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FEBRERO!O18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FEBRERO!O19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FEBRERO!O20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FEBRERO!I46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FEBRERO!Q46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FEBRERO!I47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FEBRERO!Q47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FEBRERO!I48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FEBRERO!Q48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FEBRERO!I49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FEBRERO!Q49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FEBRERO!I50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FEBRERO!Q50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FEBRERO!Q51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FEBRERO!F55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yd+KFWXwYkpbGVZGfKLVdrWLAVbEGK4vZfMMkIXfJ9J3MdQXu5H8nY5Eix2a8PHglWQ8qDmmgdBIbnC7Ecb4xA==" saltValue="wtgTUiy3eHmrf3msYicxRQ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689" priority="67" stopIfTrue="1" operator="lessThan">
      <formula>0</formula>
    </cfRule>
  </conditionalFormatting>
  <conditionalFormatting sqref="E17">
    <cfRule type="cellIs" dxfId="688" priority="66" stopIfTrue="1" operator="lessThan">
      <formula>0</formula>
    </cfRule>
  </conditionalFormatting>
  <conditionalFormatting sqref="E18">
    <cfRule type="cellIs" dxfId="687" priority="65" stopIfTrue="1" operator="lessThan">
      <formula>0</formula>
    </cfRule>
  </conditionalFormatting>
  <conditionalFormatting sqref="E19:E20">
    <cfRule type="cellIs" dxfId="686" priority="64" stopIfTrue="1" operator="lessThan">
      <formula>0</formula>
    </cfRule>
  </conditionalFormatting>
  <conditionalFormatting sqref="E15:E16">
    <cfRule type="cellIs" dxfId="685" priority="68" stopIfTrue="1" operator="lessThan">
      <formula>#REF!</formula>
    </cfRule>
  </conditionalFormatting>
  <conditionalFormatting sqref="E17">
    <cfRule type="cellIs" dxfId="684" priority="69" stopIfTrue="1" operator="lessThan">
      <formula>#REF!</formula>
    </cfRule>
  </conditionalFormatting>
  <conditionalFormatting sqref="O15:P20 H67:I68 I55">
    <cfRule type="cellIs" dxfId="683" priority="54" stopIfTrue="1" operator="lessThan">
      <formula>0</formula>
    </cfRule>
  </conditionalFormatting>
  <conditionalFormatting sqref="P71:Q74 H71:I75">
    <cfRule type="cellIs" dxfId="682" priority="62" stopIfTrue="1" operator="lessThan">
      <formula>0</formula>
    </cfRule>
  </conditionalFormatting>
  <conditionalFormatting sqref="H76:I76">
    <cfRule type="cellIs" dxfId="681" priority="61" stopIfTrue="1" operator="lessThan">
      <formula>0</formula>
    </cfRule>
  </conditionalFormatting>
  <conditionalFormatting sqref="P75:Q75">
    <cfRule type="cellIs" dxfId="680" priority="60" stopIfTrue="1" operator="lessThan">
      <formula>0</formula>
    </cfRule>
  </conditionalFormatting>
  <conditionalFormatting sqref="O15:P15">
    <cfRule type="cellIs" dxfId="679" priority="63" stopIfTrue="1" operator="lessThan">
      <formula>$Q$15</formula>
    </cfRule>
  </conditionalFormatting>
  <conditionalFormatting sqref="O16:P16">
    <cfRule type="cellIs" dxfId="678" priority="59" stopIfTrue="1" operator="lessThan">
      <formula>$Q$16</formula>
    </cfRule>
  </conditionalFormatting>
  <conditionalFormatting sqref="O17:P17">
    <cfRule type="cellIs" dxfId="677" priority="58" stopIfTrue="1" operator="lessThan">
      <formula>$Q$17</formula>
    </cfRule>
  </conditionalFormatting>
  <conditionalFormatting sqref="O18:P18">
    <cfRule type="cellIs" dxfId="676" priority="57" stopIfTrue="1" operator="lessThan">
      <formula>$Q$18</formula>
    </cfRule>
  </conditionalFormatting>
  <conditionalFormatting sqref="O19:P19">
    <cfRule type="cellIs" dxfId="675" priority="56" stopIfTrue="1" operator="lessThan">
      <formula>$Q$19</formula>
    </cfRule>
  </conditionalFormatting>
  <conditionalFormatting sqref="O20:P20">
    <cfRule type="cellIs" dxfId="674" priority="55" stopIfTrue="1" operator="lessThan">
      <formula>$Q$20</formula>
    </cfRule>
  </conditionalFormatting>
  <conditionalFormatting sqref="I46">
    <cfRule type="cellIs" dxfId="673" priority="21" operator="lessThan">
      <formula>0</formula>
    </cfRule>
  </conditionalFormatting>
  <conditionalFormatting sqref="K21">
    <cfRule type="cellIs" dxfId="672" priority="52" operator="lessThan">
      <formula>$L$21</formula>
    </cfRule>
    <cfRule type="cellIs" dxfId="671" priority="53" operator="greaterThan">
      <formula>$L$21</formula>
    </cfRule>
  </conditionalFormatting>
  <conditionalFormatting sqref="L21">
    <cfRule type="cellIs" dxfId="670" priority="50" operator="greaterThan">
      <formula>$K$21</formula>
    </cfRule>
    <cfRule type="cellIs" dxfId="669" priority="51" operator="lessThan">
      <formula>$K$21</formula>
    </cfRule>
  </conditionalFormatting>
  <conditionalFormatting sqref="F55">
    <cfRule type="cellIs" dxfId="668" priority="49" stopIfTrue="1" operator="lessThan">
      <formula>0</formula>
    </cfRule>
  </conditionalFormatting>
  <conditionalFormatting sqref="N56">
    <cfRule type="cellIs" dxfId="667" priority="47" operator="lessThan">
      <formula>$R$56</formula>
    </cfRule>
    <cfRule type="cellIs" dxfId="666" priority="48" operator="greaterThan">
      <formula>$R$56</formula>
    </cfRule>
  </conditionalFormatting>
  <conditionalFormatting sqref="N57">
    <cfRule type="cellIs" dxfId="665" priority="45" operator="lessThan">
      <formula>$R$57</formula>
    </cfRule>
    <cfRule type="cellIs" dxfId="664" priority="46" operator="greaterThan">
      <formula>$R$57</formula>
    </cfRule>
  </conditionalFormatting>
  <conditionalFormatting sqref="N59">
    <cfRule type="cellIs" dxfId="663" priority="43" operator="greaterThan">
      <formula>$R$59</formula>
    </cfRule>
    <cfRule type="cellIs" dxfId="662" priority="44" operator="lessThan">
      <formula>$R$59</formula>
    </cfRule>
  </conditionalFormatting>
  <conditionalFormatting sqref="N58">
    <cfRule type="cellIs" dxfId="661" priority="41" operator="lessThan">
      <formula>$R$58</formula>
    </cfRule>
    <cfRule type="cellIs" dxfId="660" priority="42" operator="greaterThan">
      <formula>$R$58</formula>
    </cfRule>
  </conditionalFormatting>
  <conditionalFormatting sqref="N60">
    <cfRule type="cellIs" dxfId="659" priority="39" operator="greaterThan">
      <formula>$R$60</formula>
    </cfRule>
    <cfRule type="cellIs" dxfId="658" priority="40" operator="lessThan">
      <formula>$R$60</formula>
    </cfRule>
  </conditionalFormatting>
  <conditionalFormatting sqref="N61">
    <cfRule type="cellIs" dxfId="657" priority="37" operator="greaterThan">
      <formula>$R$61</formula>
    </cfRule>
    <cfRule type="cellIs" dxfId="656" priority="38" operator="lessThan">
      <formula>$R$61</formula>
    </cfRule>
  </conditionalFormatting>
  <conditionalFormatting sqref="N62">
    <cfRule type="cellIs" dxfId="655" priority="35" operator="greaterThan">
      <formula>$R$62</formula>
    </cfRule>
    <cfRule type="cellIs" dxfId="654" priority="36" operator="lessThan">
      <formula>$R$62</formula>
    </cfRule>
  </conditionalFormatting>
  <conditionalFormatting sqref="N63">
    <cfRule type="cellIs" dxfId="653" priority="33" operator="greaterThan">
      <formula>$R$63</formula>
    </cfRule>
    <cfRule type="cellIs" dxfId="652" priority="34" operator="lessThan">
      <formula>$R$63</formula>
    </cfRule>
  </conditionalFormatting>
  <conditionalFormatting sqref="N64">
    <cfRule type="cellIs" dxfId="651" priority="31" operator="greaterThan">
      <formula>$R$64</formula>
    </cfRule>
    <cfRule type="cellIs" dxfId="650" priority="32" operator="lessThan">
      <formula>$R$64</formula>
    </cfRule>
  </conditionalFormatting>
  <conditionalFormatting sqref="N65">
    <cfRule type="cellIs" dxfId="649" priority="29" operator="greaterThan">
      <formula>$R$65</formula>
    </cfRule>
    <cfRule type="cellIs" dxfId="648" priority="30" operator="lessThan">
      <formula>$R$65</formula>
    </cfRule>
  </conditionalFormatting>
  <conditionalFormatting sqref="N66">
    <cfRule type="cellIs" dxfId="647" priority="27" operator="greaterThan">
      <formula>$R$66</formula>
    </cfRule>
    <cfRule type="cellIs" dxfId="646" priority="28" operator="lessThan">
      <formula>$R$66</formula>
    </cfRule>
  </conditionalFormatting>
  <conditionalFormatting sqref="N67">
    <cfRule type="cellIs" dxfId="645" priority="25" operator="greaterThan">
      <formula>$R$67</formula>
    </cfRule>
    <cfRule type="cellIs" dxfId="644" priority="26" operator="lessThan">
      <formula>$R$67</formula>
    </cfRule>
  </conditionalFormatting>
  <conditionalFormatting sqref="O21">
    <cfRule type="cellIs" dxfId="643" priority="23" stopIfTrue="1" operator="lessThan">
      <formula>0</formula>
    </cfRule>
    <cfRule type="cellIs" dxfId="642" priority="24" stopIfTrue="1" operator="lessThan">
      <formula>$Q$21</formula>
    </cfRule>
  </conditionalFormatting>
  <conditionalFormatting sqref="F46">
    <cfRule type="cellIs" dxfId="641" priority="22" operator="lessThan">
      <formula>0</formula>
    </cfRule>
  </conditionalFormatting>
  <conditionalFormatting sqref="I47">
    <cfRule type="cellIs" dxfId="640" priority="20" operator="lessThan">
      <formula>0</formula>
    </cfRule>
  </conditionalFormatting>
  <conditionalFormatting sqref="I48">
    <cfRule type="cellIs" dxfId="639" priority="19" operator="lessThan">
      <formula>0</formula>
    </cfRule>
  </conditionalFormatting>
  <conditionalFormatting sqref="I49">
    <cfRule type="cellIs" dxfId="638" priority="18" operator="lessThan">
      <formula>0</formula>
    </cfRule>
  </conditionalFormatting>
  <conditionalFormatting sqref="I50">
    <cfRule type="cellIs" dxfId="637" priority="17" operator="lessThan">
      <formula>0</formula>
    </cfRule>
  </conditionalFormatting>
  <conditionalFormatting sqref="F47">
    <cfRule type="cellIs" dxfId="636" priority="16" operator="lessThan">
      <formula>0</formula>
    </cfRule>
  </conditionalFormatting>
  <conditionalFormatting sqref="F48">
    <cfRule type="cellIs" dxfId="635" priority="15" operator="lessThan">
      <formula>0</formula>
    </cfRule>
  </conditionalFormatting>
  <conditionalFormatting sqref="F49">
    <cfRule type="cellIs" dxfId="634" priority="14" operator="lessThan">
      <formula>0</formula>
    </cfRule>
  </conditionalFormatting>
  <conditionalFormatting sqref="F50">
    <cfRule type="cellIs" dxfId="633" priority="13" operator="lessThan">
      <formula>0</formula>
    </cfRule>
  </conditionalFormatting>
  <conditionalFormatting sqref="Q46">
    <cfRule type="cellIs" dxfId="632" priority="12" operator="lessThan">
      <formula>0</formula>
    </cfRule>
  </conditionalFormatting>
  <conditionalFormatting sqref="Q47">
    <cfRule type="cellIs" dxfId="631" priority="11" operator="lessThan">
      <formula>0</formula>
    </cfRule>
  </conditionalFormatting>
  <conditionalFormatting sqref="Q48">
    <cfRule type="cellIs" dxfId="630" priority="10" operator="lessThan">
      <formula>0</formula>
    </cfRule>
  </conditionalFormatting>
  <conditionalFormatting sqref="Q49">
    <cfRule type="cellIs" dxfId="629" priority="9" operator="lessThan">
      <formula>0</formula>
    </cfRule>
  </conditionalFormatting>
  <conditionalFormatting sqref="Q50">
    <cfRule type="cellIs" dxfId="628" priority="8" operator="lessThan">
      <formula>0</formula>
    </cfRule>
  </conditionalFormatting>
  <conditionalFormatting sqref="Q51">
    <cfRule type="cellIs" dxfId="627" priority="7" operator="lessThan">
      <formula>0</formula>
    </cfRule>
  </conditionalFormatting>
  <conditionalFormatting sqref="N46">
    <cfRule type="cellIs" dxfId="626" priority="6" operator="lessThan">
      <formula>0</formula>
    </cfRule>
  </conditionalFormatting>
  <conditionalFormatting sqref="N47">
    <cfRule type="cellIs" dxfId="625" priority="5" operator="lessThan">
      <formula>0</formula>
    </cfRule>
  </conditionalFormatting>
  <conditionalFormatting sqref="N48">
    <cfRule type="cellIs" dxfId="624" priority="4" operator="lessThan">
      <formula>0</formula>
    </cfRule>
  </conditionalFormatting>
  <conditionalFormatting sqref="N49">
    <cfRule type="cellIs" dxfId="623" priority="3" operator="lessThan">
      <formula>0</formula>
    </cfRule>
  </conditionalFormatting>
  <conditionalFormatting sqref="N50">
    <cfRule type="cellIs" dxfId="622" priority="2" operator="lessThan">
      <formula>0</formula>
    </cfRule>
  </conditionalFormatting>
  <conditionalFormatting sqref="N51">
    <cfRule type="cellIs" dxfId="621" priority="1" operator="lessThan">
      <formula>0</formula>
    </cfRule>
  </conditionalFormatting>
  <dataValidations count="5">
    <dataValidation allowBlank="1" error="Elija un Mes de la Lista Desplegable." prompt="Elija un Mes de la Lista." sqref="K7" xr:uid="{00000000-0002-0000-0200-000000000000}"/>
    <dataValidation type="whole" operator="greaterThanOrEqual" allowBlank="1" showInputMessage="1" showErrorMessage="1" error="Verifique los Datos Introducidos" sqref="N52:N53 Q52:Q53 F55:I55 O46:P46 O48:P53 O47" xr:uid="{00000000-0002-0000-0200-000001000000}">
      <formula1>0</formula1>
    </dataValidation>
    <dataValidation type="whole" operator="greaterThanOrEqual" allowBlank="1" showInputMessage="1" showErrorMessage="1" sqref="O78 O82" xr:uid="{00000000-0002-0000-0200-000002000000}">
      <formula1>2008</formula1>
    </dataValidation>
    <dataValidation type="whole" operator="greaterThanOrEqual" allowBlank="1" showInputMessage="1" showErrorMessage="1" sqref="H58:H61 I61 Q21 K18 K21:L21 E92:H92 C92 P71:P75 I17:I21 H64:H68 M15:M21 E17:E21 O15:O21 G17:G21 J17:J19 H71:H76 N56:N67" xr:uid="{00000000-0002-0000-0200-000003000000}">
      <formula1>0</formula1>
    </dataValidation>
    <dataValidation operator="greaterThanOrEqual" allowBlank="1" showInputMessage="1" showErrorMessage="1" sqref="N55 O7:P7" xr:uid="{00000000-0002-0000-02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MARZO!C6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MARZO!L6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MARZO!E7</f>
        <v>0</v>
      </c>
      <c r="F7" s="281"/>
      <c r="G7" s="281"/>
      <c r="H7" s="281"/>
      <c r="I7" s="281"/>
      <c r="J7" s="81" t="s">
        <v>4</v>
      </c>
      <c r="K7" s="246" t="s">
        <v>127</v>
      </c>
      <c r="L7" s="246"/>
      <c r="M7" s="246"/>
      <c r="N7" s="81" t="s">
        <v>6</v>
      </c>
      <c r="O7" s="282">
        <f>MARZO!O7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MARZO!C9</f>
        <v>0</v>
      </c>
      <c r="D9" s="283"/>
      <c r="E9" s="283"/>
      <c r="F9" s="283"/>
      <c r="G9" s="83" t="s">
        <v>8</v>
      </c>
      <c r="H9" s="283">
        <f>MARZO!H9</f>
        <v>0</v>
      </c>
      <c r="I9" s="283"/>
      <c r="J9" s="283"/>
      <c r="K9" s="83" t="s">
        <v>9</v>
      </c>
      <c r="L9" s="283">
        <f>MARZO!L9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MARZO!O15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MARZO!O16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MARZO!O17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MARZO!O18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MARZO!O19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MARZO!O20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MARZO!I46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MARZO!Q46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MARZO!I47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MARZO!Q47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MARZO!I48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MARZO!Q48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MARZO!I49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MARZO!Q49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MARZO!I50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MARZO!Q50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MARZO!Q51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MARZO!F55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vIP5i04Zx06H5cUCtuGTsG8boPLVMOY8R+afBwAQtCQSFj6fk+amU5ylIM7k1iH9/jx06sNrz2Re6YB/DIDwAQ==" saltValue="WZxXtGjOu3b4gJhpvjfG9A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620" priority="67" stopIfTrue="1" operator="lessThan">
      <formula>0</formula>
    </cfRule>
  </conditionalFormatting>
  <conditionalFormatting sqref="E17">
    <cfRule type="cellIs" dxfId="619" priority="66" stopIfTrue="1" operator="lessThan">
      <formula>0</formula>
    </cfRule>
  </conditionalFormatting>
  <conditionalFormatting sqref="E18">
    <cfRule type="cellIs" dxfId="618" priority="65" stopIfTrue="1" operator="lessThan">
      <formula>0</formula>
    </cfRule>
  </conditionalFormatting>
  <conditionalFormatting sqref="E19:E20">
    <cfRule type="cellIs" dxfId="617" priority="64" stopIfTrue="1" operator="lessThan">
      <formula>0</formula>
    </cfRule>
  </conditionalFormatting>
  <conditionalFormatting sqref="E15:E16">
    <cfRule type="cellIs" dxfId="616" priority="68" stopIfTrue="1" operator="lessThan">
      <formula>#REF!</formula>
    </cfRule>
  </conditionalFormatting>
  <conditionalFormatting sqref="E17">
    <cfRule type="cellIs" dxfId="615" priority="69" stopIfTrue="1" operator="lessThan">
      <formula>#REF!</formula>
    </cfRule>
  </conditionalFormatting>
  <conditionalFormatting sqref="O15:P20 H67:I68 I55">
    <cfRule type="cellIs" dxfId="614" priority="54" stopIfTrue="1" operator="lessThan">
      <formula>0</formula>
    </cfRule>
  </conditionalFormatting>
  <conditionalFormatting sqref="P71:Q74 H71:I75">
    <cfRule type="cellIs" dxfId="613" priority="62" stopIfTrue="1" operator="lessThan">
      <formula>0</formula>
    </cfRule>
  </conditionalFormatting>
  <conditionalFormatting sqref="H76:I76">
    <cfRule type="cellIs" dxfId="612" priority="61" stopIfTrue="1" operator="lessThan">
      <formula>0</formula>
    </cfRule>
  </conditionalFormatting>
  <conditionalFormatting sqref="P75:Q75">
    <cfRule type="cellIs" dxfId="611" priority="60" stopIfTrue="1" operator="lessThan">
      <formula>0</formula>
    </cfRule>
  </conditionalFormatting>
  <conditionalFormatting sqref="O15:P15">
    <cfRule type="cellIs" dxfId="610" priority="63" stopIfTrue="1" operator="lessThan">
      <formula>$Q$15</formula>
    </cfRule>
  </conditionalFormatting>
  <conditionalFormatting sqref="O16:P16">
    <cfRule type="cellIs" dxfId="609" priority="59" stopIfTrue="1" operator="lessThan">
      <formula>$Q$16</formula>
    </cfRule>
  </conditionalFormatting>
  <conditionalFormatting sqref="O17:P17">
    <cfRule type="cellIs" dxfId="608" priority="58" stopIfTrue="1" operator="lessThan">
      <formula>$Q$17</formula>
    </cfRule>
  </conditionalFormatting>
  <conditionalFormatting sqref="O18:P18">
    <cfRule type="cellIs" dxfId="607" priority="57" stopIfTrue="1" operator="lessThan">
      <formula>$Q$18</formula>
    </cfRule>
  </conditionalFormatting>
  <conditionalFormatting sqref="O19:P19">
    <cfRule type="cellIs" dxfId="606" priority="56" stopIfTrue="1" operator="lessThan">
      <formula>$Q$19</formula>
    </cfRule>
  </conditionalFormatting>
  <conditionalFormatting sqref="O20:P20">
    <cfRule type="cellIs" dxfId="605" priority="55" stopIfTrue="1" operator="lessThan">
      <formula>$Q$20</formula>
    </cfRule>
  </conditionalFormatting>
  <conditionalFormatting sqref="I46">
    <cfRule type="cellIs" dxfId="604" priority="21" operator="lessThan">
      <formula>0</formula>
    </cfRule>
  </conditionalFormatting>
  <conditionalFormatting sqref="K21">
    <cfRule type="cellIs" dxfId="603" priority="52" operator="lessThan">
      <formula>$L$21</formula>
    </cfRule>
    <cfRule type="cellIs" dxfId="602" priority="53" operator="greaterThan">
      <formula>$L$21</formula>
    </cfRule>
  </conditionalFormatting>
  <conditionalFormatting sqref="L21">
    <cfRule type="cellIs" dxfId="601" priority="50" operator="greaterThan">
      <formula>$K$21</formula>
    </cfRule>
    <cfRule type="cellIs" dxfId="600" priority="51" operator="lessThan">
      <formula>$K$21</formula>
    </cfRule>
  </conditionalFormatting>
  <conditionalFormatting sqref="F55">
    <cfRule type="cellIs" dxfId="599" priority="49" stopIfTrue="1" operator="lessThan">
      <formula>0</formula>
    </cfRule>
  </conditionalFormatting>
  <conditionalFormatting sqref="N56">
    <cfRule type="cellIs" dxfId="598" priority="47" operator="lessThan">
      <formula>$R$56</formula>
    </cfRule>
    <cfRule type="cellIs" dxfId="597" priority="48" operator="greaterThan">
      <formula>$R$56</formula>
    </cfRule>
  </conditionalFormatting>
  <conditionalFormatting sqref="N57">
    <cfRule type="cellIs" dxfId="596" priority="45" operator="lessThan">
      <formula>$R$57</formula>
    </cfRule>
    <cfRule type="cellIs" dxfId="595" priority="46" operator="greaterThan">
      <formula>$R$57</formula>
    </cfRule>
  </conditionalFormatting>
  <conditionalFormatting sqref="N59">
    <cfRule type="cellIs" dxfId="594" priority="43" operator="greaterThan">
      <formula>$R$59</formula>
    </cfRule>
    <cfRule type="cellIs" dxfId="593" priority="44" operator="lessThan">
      <formula>$R$59</formula>
    </cfRule>
  </conditionalFormatting>
  <conditionalFormatting sqref="N58">
    <cfRule type="cellIs" dxfId="592" priority="41" operator="lessThan">
      <formula>$R$58</formula>
    </cfRule>
    <cfRule type="cellIs" dxfId="591" priority="42" operator="greaterThan">
      <formula>$R$58</formula>
    </cfRule>
  </conditionalFormatting>
  <conditionalFormatting sqref="N60">
    <cfRule type="cellIs" dxfId="590" priority="39" operator="greaterThan">
      <formula>$R$60</formula>
    </cfRule>
    <cfRule type="cellIs" dxfId="589" priority="40" operator="lessThan">
      <formula>$R$60</formula>
    </cfRule>
  </conditionalFormatting>
  <conditionalFormatting sqref="N61">
    <cfRule type="cellIs" dxfId="588" priority="37" operator="greaterThan">
      <formula>$R$61</formula>
    </cfRule>
    <cfRule type="cellIs" dxfId="587" priority="38" operator="lessThan">
      <formula>$R$61</formula>
    </cfRule>
  </conditionalFormatting>
  <conditionalFormatting sqref="N62">
    <cfRule type="cellIs" dxfId="586" priority="35" operator="greaterThan">
      <formula>$R$62</formula>
    </cfRule>
    <cfRule type="cellIs" dxfId="585" priority="36" operator="lessThan">
      <formula>$R$62</formula>
    </cfRule>
  </conditionalFormatting>
  <conditionalFormatting sqref="N63">
    <cfRule type="cellIs" dxfId="584" priority="33" operator="greaterThan">
      <formula>$R$63</formula>
    </cfRule>
    <cfRule type="cellIs" dxfId="583" priority="34" operator="lessThan">
      <formula>$R$63</formula>
    </cfRule>
  </conditionalFormatting>
  <conditionalFormatting sqref="N64">
    <cfRule type="cellIs" dxfId="582" priority="31" operator="greaterThan">
      <formula>$R$64</formula>
    </cfRule>
    <cfRule type="cellIs" dxfId="581" priority="32" operator="lessThan">
      <formula>$R$64</formula>
    </cfRule>
  </conditionalFormatting>
  <conditionalFormatting sqref="N65">
    <cfRule type="cellIs" dxfId="580" priority="29" operator="greaterThan">
      <formula>$R$65</formula>
    </cfRule>
    <cfRule type="cellIs" dxfId="579" priority="30" operator="lessThan">
      <formula>$R$65</formula>
    </cfRule>
  </conditionalFormatting>
  <conditionalFormatting sqref="N66">
    <cfRule type="cellIs" dxfId="578" priority="27" operator="greaterThan">
      <formula>$R$66</formula>
    </cfRule>
    <cfRule type="cellIs" dxfId="577" priority="28" operator="lessThan">
      <formula>$R$66</formula>
    </cfRule>
  </conditionalFormatting>
  <conditionalFormatting sqref="N67">
    <cfRule type="cellIs" dxfId="576" priority="25" operator="greaterThan">
      <formula>$R$67</formula>
    </cfRule>
    <cfRule type="cellIs" dxfId="575" priority="26" operator="lessThan">
      <formula>$R$67</formula>
    </cfRule>
  </conditionalFormatting>
  <conditionalFormatting sqref="O21">
    <cfRule type="cellIs" dxfId="574" priority="23" stopIfTrue="1" operator="lessThan">
      <formula>0</formula>
    </cfRule>
    <cfRule type="cellIs" dxfId="573" priority="24" stopIfTrue="1" operator="lessThan">
      <formula>$Q$21</formula>
    </cfRule>
  </conditionalFormatting>
  <conditionalFormatting sqref="F46">
    <cfRule type="cellIs" dxfId="572" priority="22" operator="lessThan">
      <formula>0</formula>
    </cfRule>
  </conditionalFormatting>
  <conditionalFormatting sqref="I47">
    <cfRule type="cellIs" dxfId="571" priority="20" operator="lessThan">
      <formula>0</formula>
    </cfRule>
  </conditionalFormatting>
  <conditionalFormatting sqref="I48">
    <cfRule type="cellIs" dxfId="570" priority="19" operator="lessThan">
      <formula>0</formula>
    </cfRule>
  </conditionalFormatting>
  <conditionalFormatting sqref="I49">
    <cfRule type="cellIs" dxfId="569" priority="18" operator="lessThan">
      <formula>0</formula>
    </cfRule>
  </conditionalFormatting>
  <conditionalFormatting sqref="I50">
    <cfRule type="cellIs" dxfId="568" priority="17" operator="lessThan">
      <formula>0</formula>
    </cfRule>
  </conditionalFormatting>
  <conditionalFormatting sqref="F47">
    <cfRule type="cellIs" dxfId="567" priority="16" operator="lessThan">
      <formula>0</formula>
    </cfRule>
  </conditionalFormatting>
  <conditionalFormatting sqref="F48">
    <cfRule type="cellIs" dxfId="566" priority="15" operator="lessThan">
      <formula>0</formula>
    </cfRule>
  </conditionalFormatting>
  <conditionalFormatting sqref="F49">
    <cfRule type="cellIs" dxfId="565" priority="14" operator="lessThan">
      <formula>0</formula>
    </cfRule>
  </conditionalFormatting>
  <conditionalFormatting sqref="F50">
    <cfRule type="cellIs" dxfId="564" priority="13" operator="lessThan">
      <formula>0</formula>
    </cfRule>
  </conditionalFormatting>
  <conditionalFormatting sqref="Q46">
    <cfRule type="cellIs" dxfId="563" priority="12" operator="lessThan">
      <formula>0</formula>
    </cfRule>
  </conditionalFormatting>
  <conditionalFormatting sqref="Q47">
    <cfRule type="cellIs" dxfId="562" priority="11" operator="lessThan">
      <formula>0</formula>
    </cfRule>
  </conditionalFormatting>
  <conditionalFormatting sqref="Q48">
    <cfRule type="cellIs" dxfId="561" priority="10" operator="lessThan">
      <formula>0</formula>
    </cfRule>
  </conditionalFormatting>
  <conditionalFormatting sqref="Q49">
    <cfRule type="cellIs" dxfId="560" priority="9" operator="lessThan">
      <formula>0</formula>
    </cfRule>
  </conditionalFormatting>
  <conditionalFormatting sqref="Q50">
    <cfRule type="cellIs" dxfId="559" priority="8" operator="lessThan">
      <formula>0</formula>
    </cfRule>
  </conditionalFormatting>
  <conditionalFormatting sqref="Q51">
    <cfRule type="cellIs" dxfId="558" priority="7" operator="lessThan">
      <formula>0</formula>
    </cfRule>
  </conditionalFormatting>
  <conditionalFormatting sqref="N46">
    <cfRule type="cellIs" dxfId="557" priority="6" operator="lessThan">
      <formula>0</formula>
    </cfRule>
  </conditionalFormatting>
  <conditionalFormatting sqref="N47">
    <cfRule type="cellIs" dxfId="556" priority="5" operator="lessThan">
      <formula>0</formula>
    </cfRule>
  </conditionalFormatting>
  <conditionalFormatting sqref="N48">
    <cfRule type="cellIs" dxfId="555" priority="4" operator="lessThan">
      <formula>0</formula>
    </cfRule>
  </conditionalFormatting>
  <conditionalFormatting sqref="N49">
    <cfRule type="cellIs" dxfId="554" priority="3" operator="lessThan">
      <formula>0</formula>
    </cfRule>
  </conditionalFormatting>
  <conditionalFormatting sqref="N50">
    <cfRule type="cellIs" dxfId="553" priority="2" operator="lessThan">
      <formula>0</formula>
    </cfRule>
  </conditionalFormatting>
  <conditionalFormatting sqref="N51">
    <cfRule type="cellIs" dxfId="552" priority="1" operator="lessThan">
      <formula>0</formula>
    </cfRule>
  </conditionalFormatting>
  <dataValidations count="5">
    <dataValidation operator="greaterThanOrEqual" allowBlank="1" showInputMessage="1" showErrorMessage="1" sqref="N55 O7:P7" xr:uid="{00000000-0002-0000-0300-000000000000}"/>
    <dataValidation type="whole" operator="greaterThanOrEqual" allowBlank="1" showInputMessage="1" showErrorMessage="1" sqref="H58:H61 I61 Q21 K18 K21:L21 E92:H92 C92 P71:P75 I17:I21 H64:H68 M15:M21 E17:E21 O15:O21 G17:G21 J17:J19 H71:H76 N56:N67" xr:uid="{00000000-0002-0000-0300-000001000000}">
      <formula1>0</formula1>
    </dataValidation>
    <dataValidation type="whole" operator="greaterThanOrEqual" allowBlank="1" showInputMessage="1" showErrorMessage="1" sqref="O78 O82" xr:uid="{00000000-0002-0000-0300-000002000000}">
      <formula1>2008</formula1>
    </dataValidation>
    <dataValidation type="whole" operator="greaterThanOrEqual" allowBlank="1" showInputMessage="1" showErrorMessage="1" error="Verifique los Datos Introducidos" sqref="N52:N53 Q52:Q53 F55:I55 O46:P46 O48:P53 O47" xr:uid="{00000000-0002-0000-0300-000003000000}">
      <formula1>0</formula1>
    </dataValidation>
    <dataValidation allowBlank="1" error="Elija un Mes de la Lista Desplegable." prompt="Elija un Mes de la Lista." sqref="K7" xr:uid="{00000000-0002-0000-03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ABRIL!C6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ABRIL!L6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ABRIL!E7</f>
        <v>0</v>
      </c>
      <c r="F7" s="281"/>
      <c r="G7" s="281"/>
      <c r="H7" s="281"/>
      <c r="I7" s="281"/>
      <c r="J7" s="81" t="s">
        <v>4</v>
      </c>
      <c r="K7" s="246" t="s">
        <v>128</v>
      </c>
      <c r="L7" s="246"/>
      <c r="M7" s="246"/>
      <c r="N7" s="81" t="s">
        <v>6</v>
      </c>
      <c r="O7" s="282">
        <f>ABRIL!O7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ABRIL!C9</f>
        <v>0</v>
      </c>
      <c r="D9" s="283"/>
      <c r="E9" s="283"/>
      <c r="F9" s="283"/>
      <c r="G9" s="83" t="s">
        <v>8</v>
      </c>
      <c r="H9" s="283">
        <f>ABRIL!H9</f>
        <v>0</v>
      </c>
      <c r="I9" s="283"/>
      <c r="J9" s="283"/>
      <c r="K9" s="83" t="s">
        <v>9</v>
      </c>
      <c r="L9" s="283">
        <f>ABRIL!L9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ABRIL!O15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ABRIL!O16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ABRIL!O17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ABRIL!O18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ABRIL!O19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ABRIL!O20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ABRIL!I46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ABRIL!Q46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ABRIL!I47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ABRIL!Q47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ABRIL!I48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ABRIL!Q48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ABRIL!I49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ABRIL!Q49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ABRIL!I50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ABRIL!Q50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ABRIL!Q51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ABRIL!F55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Gs4ZXz0XSKNFto04KehwpF0e5Qd9bH4LA6YuwdAJvFc/oSRG0bVFNsF1nb981NH5yWZ44gkOlOanAUGJ0e6ZaA==" saltValue="EvxytRvK2BoeWclJdcmBqw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551" priority="67" stopIfTrue="1" operator="lessThan">
      <formula>0</formula>
    </cfRule>
  </conditionalFormatting>
  <conditionalFormatting sqref="E17">
    <cfRule type="cellIs" dxfId="550" priority="66" stopIfTrue="1" operator="lessThan">
      <formula>0</formula>
    </cfRule>
  </conditionalFormatting>
  <conditionalFormatting sqref="E18">
    <cfRule type="cellIs" dxfId="549" priority="65" stopIfTrue="1" operator="lessThan">
      <formula>0</formula>
    </cfRule>
  </conditionalFormatting>
  <conditionalFormatting sqref="E19:E20">
    <cfRule type="cellIs" dxfId="548" priority="64" stopIfTrue="1" operator="lessThan">
      <formula>0</formula>
    </cfRule>
  </conditionalFormatting>
  <conditionalFormatting sqref="E15:E16">
    <cfRule type="cellIs" dxfId="547" priority="68" stopIfTrue="1" operator="lessThan">
      <formula>#REF!</formula>
    </cfRule>
  </conditionalFormatting>
  <conditionalFormatting sqref="E17">
    <cfRule type="cellIs" dxfId="546" priority="69" stopIfTrue="1" operator="lessThan">
      <formula>#REF!</formula>
    </cfRule>
  </conditionalFormatting>
  <conditionalFormatting sqref="O15:P20 H67:I68 I55">
    <cfRule type="cellIs" dxfId="545" priority="54" stopIfTrue="1" operator="lessThan">
      <formula>0</formula>
    </cfRule>
  </conditionalFormatting>
  <conditionalFormatting sqref="P71:Q74 H71:I75">
    <cfRule type="cellIs" dxfId="544" priority="62" stopIfTrue="1" operator="lessThan">
      <formula>0</formula>
    </cfRule>
  </conditionalFormatting>
  <conditionalFormatting sqref="H76:I76">
    <cfRule type="cellIs" dxfId="543" priority="61" stopIfTrue="1" operator="lessThan">
      <formula>0</formula>
    </cfRule>
  </conditionalFormatting>
  <conditionalFormatting sqref="P75:Q75">
    <cfRule type="cellIs" dxfId="542" priority="60" stopIfTrue="1" operator="lessThan">
      <formula>0</formula>
    </cfRule>
  </conditionalFormatting>
  <conditionalFormatting sqref="O15:P15">
    <cfRule type="cellIs" dxfId="541" priority="63" stopIfTrue="1" operator="lessThan">
      <formula>$Q$15</formula>
    </cfRule>
  </conditionalFormatting>
  <conditionalFormatting sqref="O16:P16">
    <cfRule type="cellIs" dxfId="540" priority="59" stopIfTrue="1" operator="lessThan">
      <formula>$Q$16</formula>
    </cfRule>
  </conditionalFormatting>
  <conditionalFormatting sqref="O17:P17">
    <cfRule type="cellIs" dxfId="539" priority="58" stopIfTrue="1" operator="lessThan">
      <formula>$Q$17</formula>
    </cfRule>
  </conditionalFormatting>
  <conditionalFormatting sqref="O18:P18">
    <cfRule type="cellIs" dxfId="538" priority="57" stopIfTrue="1" operator="lessThan">
      <formula>$Q$18</formula>
    </cfRule>
  </conditionalFormatting>
  <conditionalFormatting sqref="O19:P19">
    <cfRule type="cellIs" dxfId="537" priority="56" stopIfTrue="1" operator="lessThan">
      <formula>$Q$19</formula>
    </cfRule>
  </conditionalFormatting>
  <conditionalFormatting sqref="O20:P20">
    <cfRule type="cellIs" dxfId="536" priority="55" stopIfTrue="1" operator="lessThan">
      <formula>$Q$20</formula>
    </cfRule>
  </conditionalFormatting>
  <conditionalFormatting sqref="I46">
    <cfRule type="cellIs" dxfId="535" priority="21" operator="lessThan">
      <formula>0</formula>
    </cfRule>
  </conditionalFormatting>
  <conditionalFormatting sqref="K21">
    <cfRule type="cellIs" dxfId="534" priority="52" operator="lessThan">
      <formula>$L$21</formula>
    </cfRule>
    <cfRule type="cellIs" dxfId="533" priority="53" operator="greaterThan">
      <formula>$L$21</formula>
    </cfRule>
  </conditionalFormatting>
  <conditionalFormatting sqref="L21">
    <cfRule type="cellIs" dxfId="532" priority="50" operator="greaterThan">
      <formula>$K$21</formula>
    </cfRule>
    <cfRule type="cellIs" dxfId="531" priority="51" operator="lessThan">
      <formula>$K$21</formula>
    </cfRule>
  </conditionalFormatting>
  <conditionalFormatting sqref="F55">
    <cfRule type="cellIs" dxfId="530" priority="49" stopIfTrue="1" operator="lessThan">
      <formula>0</formula>
    </cfRule>
  </conditionalFormatting>
  <conditionalFormatting sqref="N56">
    <cfRule type="cellIs" dxfId="529" priority="47" operator="lessThan">
      <formula>$R$56</formula>
    </cfRule>
    <cfRule type="cellIs" dxfId="528" priority="48" operator="greaterThan">
      <formula>$R$56</formula>
    </cfRule>
  </conditionalFormatting>
  <conditionalFormatting sqref="N57">
    <cfRule type="cellIs" dxfId="527" priority="45" operator="lessThan">
      <formula>$R$57</formula>
    </cfRule>
    <cfRule type="cellIs" dxfId="526" priority="46" operator="greaterThan">
      <formula>$R$57</formula>
    </cfRule>
  </conditionalFormatting>
  <conditionalFormatting sqref="N59">
    <cfRule type="cellIs" dxfId="525" priority="43" operator="greaterThan">
      <formula>$R$59</formula>
    </cfRule>
    <cfRule type="cellIs" dxfId="524" priority="44" operator="lessThan">
      <formula>$R$59</formula>
    </cfRule>
  </conditionalFormatting>
  <conditionalFormatting sqref="N58">
    <cfRule type="cellIs" dxfId="523" priority="41" operator="lessThan">
      <formula>$R$58</formula>
    </cfRule>
    <cfRule type="cellIs" dxfId="522" priority="42" operator="greaterThan">
      <formula>$R$58</formula>
    </cfRule>
  </conditionalFormatting>
  <conditionalFormatting sqref="N60">
    <cfRule type="cellIs" dxfId="521" priority="39" operator="greaterThan">
      <formula>$R$60</formula>
    </cfRule>
    <cfRule type="cellIs" dxfId="520" priority="40" operator="lessThan">
      <formula>$R$60</formula>
    </cfRule>
  </conditionalFormatting>
  <conditionalFormatting sqref="N61">
    <cfRule type="cellIs" dxfId="519" priority="37" operator="greaterThan">
      <formula>$R$61</formula>
    </cfRule>
    <cfRule type="cellIs" dxfId="518" priority="38" operator="lessThan">
      <formula>$R$61</formula>
    </cfRule>
  </conditionalFormatting>
  <conditionalFormatting sqref="N62">
    <cfRule type="cellIs" dxfId="517" priority="35" operator="greaterThan">
      <formula>$R$62</formula>
    </cfRule>
    <cfRule type="cellIs" dxfId="516" priority="36" operator="lessThan">
      <formula>$R$62</formula>
    </cfRule>
  </conditionalFormatting>
  <conditionalFormatting sqref="N63">
    <cfRule type="cellIs" dxfId="515" priority="33" operator="greaterThan">
      <formula>$R$63</formula>
    </cfRule>
    <cfRule type="cellIs" dxfId="514" priority="34" operator="lessThan">
      <formula>$R$63</formula>
    </cfRule>
  </conditionalFormatting>
  <conditionalFormatting sqref="N64">
    <cfRule type="cellIs" dxfId="513" priority="31" operator="greaterThan">
      <formula>$R$64</formula>
    </cfRule>
    <cfRule type="cellIs" dxfId="512" priority="32" operator="lessThan">
      <formula>$R$64</formula>
    </cfRule>
  </conditionalFormatting>
  <conditionalFormatting sqref="N65">
    <cfRule type="cellIs" dxfId="511" priority="29" operator="greaterThan">
      <formula>$R$65</formula>
    </cfRule>
    <cfRule type="cellIs" dxfId="510" priority="30" operator="lessThan">
      <formula>$R$65</formula>
    </cfRule>
  </conditionalFormatting>
  <conditionalFormatting sqref="N66">
    <cfRule type="cellIs" dxfId="509" priority="27" operator="greaterThan">
      <formula>$R$66</formula>
    </cfRule>
    <cfRule type="cellIs" dxfId="508" priority="28" operator="lessThan">
      <formula>$R$66</formula>
    </cfRule>
  </conditionalFormatting>
  <conditionalFormatting sqref="N67">
    <cfRule type="cellIs" dxfId="507" priority="25" operator="greaterThan">
      <formula>$R$67</formula>
    </cfRule>
    <cfRule type="cellIs" dxfId="506" priority="26" operator="lessThan">
      <formula>$R$67</formula>
    </cfRule>
  </conditionalFormatting>
  <conditionalFormatting sqref="O21">
    <cfRule type="cellIs" dxfId="505" priority="23" stopIfTrue="1" operator="lessThan">
      <formula>0</formula>
    </cfRule>
    <cfRule type="cellIs" dxfId="504" priority="24" stopIfTrue="1" operator="lessThan">
      <formula>$Q$21</formula>
    </cfRule>
  </conditionalFormatting>
  <conditionalFormatting sqref="F46">
    <cfRule type="cellIs" dxfId="503" priority="22" operator="lessThan">
      <formula>0</formula>
    </cfRule>
  </conditionalFormatting>
  <conditionalFormatting sqref="I47">
    <cfRule type="cellIs" dxfId="502" priority="20" operator="lessThan">
      <formula>0</formula>
    </cfRule>
  </conditionalFormatting>
  <conditionalFormatting sqref="I48">
    <cfRule type="cellIs" dxfId="501" priority="19" operator="lessThan">
      <formula>0</formula>
    </cfRule>
  </conditionalFormatting>
  <conditionalFormatting sqref="I49">
    <cfRule type="cellIs" dxfId="500" priority="18" operator="lessThan">
      <formula>0</formula>
    </cfRule>
  </conditionalFormatting>
  <conditionalFormatting sqref="I50">
    <cfRule type="cellIs" dxfId="499" priority="17" operator="lessThan">
      <formula>0</formula>
    </cfRule>
  </conditionalFormatting>
  <conditionalFormatting sqref="F47">
    <cfRule type="cellIs" dxfId="498" priority="16" operator="lessThan">
      <formula>0</formula>
    </cfRule>
  </conditionalFormatting>
  <conditionalFormatting sqref="F48">
    <cfRule type="cellIs" dxfId="497" priority="15" operator="lessThan">
      <formula>0</formula>
    </cfRule>
  </conditionalFormatting>
  <conditionalFormatting sqref="F49">
    <cfRule type="cellIs" dxfId="496" priority="14" operator="lessThan">
      <formula>0</formula>
    </cfRule>
  </conditionalFormatting>
  <conditionalFormatting sqref="F50">
    <cfRule type="cellIs" dxfId="495" priority="13" operator="lessThan">
      <formula>0</formula>
    </cfRule>
  </conditionalFormatting>
  <conditionalFormatting sqref="Q46">
    <cfRule type="cellIs" dxfId="494" priority="12" operator="lessThan">
      <formula>0</formula>
    </cfRule>
  </conditionalFormatting>
  <conditionalFormatting sqref="Q47">
    <cfRule type="cellIs" dxfId="493" priority="11" operator="lessThan">
      <formula>0</formula>
    </cfRule>
  </conditionalFormatting>
  <conditionalFormatting sqref="Q48">
    <cfRule type="cellIs" dxfId="492" priority="10" operator="lessThan">
      <formula>0</formula>
    </cfRule>
  </conditionalFormatting>
  <conditionalFormatting sqref="Q49">
    <cfRule type="cellIs" dxfId="491" priority="9" operator="lessThan">
      <formula>0</formula>
    </cfRule>
  </conditionalFormatting>
  <conditionalFormatting sqref="Q50">
    <cfRule type="cellIs" dxfId="490" priority="8" operator="lessThan">
      <formula>0</formula>
    </cfRule>
  </conditionalFormatting>
  <conditionalFormatting sqref="Q51">
    <cfRule type="cellIs" dxfId="489" priority="7" operator="lessThan">
      <formula>0</formula>
    </cfRule>
  </conditionalFormatting>
  <conditionalFormatting sqref="N46">
    <cfRule type="cellIs" dxfId="488" priority="6" operator="lessThan">
      <formula>0</formula>
    </cfRule>
  </conditionalFormatting>
  <conditionalFormatting sqref="N47">
    <cfRule type="cellIs" dxfId="487" priority="5" operator="lessThan">
      <formula>0</formula>
    </cfRule>
  </conditionalFormatting>
  <conditionalFormatting sqref="N48">
    <cfRule type="cellIs" dxfId="486" priority="4" operator="lessThan">
      <formula>0</formula>
    </cfRule>
  </conditionalFormatting>
  <conditionalFormatting sqref="N49">
    <cfRule type="cellIs" dxfId="485" priority="3" operator="lessThan">
      <formula>0</formula>
    </cfRule>
  </conditionalFormatting>
  <conditionalFormatting sqref="N50">
    <cfRule type="cellIs" dxfId="484" priority="2" operator="lessThan">
      <formula>0</formula>
    </cfRule>
  </conditionalFormatting>
  <conditionalFormatting sqref="N51">
    <cfRule type="cellIs" dxfId="483" priority="1" operator="lessThan">
      <formula>0</formula>
    </cfRule>
  </conditionalFormatting>
  <dataValidations count="5">
    <dataValidation allowBlank="1" error="Elija un Mes de la Lista Desplegable." prompt="Elija un Mes de la Lista." sqref="K7" xr:uid="{00000000-0002-0000-0400-000000000000}"/>
    <dataValidation type="whole" operator="greaterThanOrEqual" allowBlank="1" showInputMessage="1" showErrorMessage="1" error="Verifique los Datos Introducidos" sqref="N52:N53 Q52:Q53 F55:I55 O46:P46 O48:P53 O47" xr:uid="{00000000-0002-0000-0400-000001000000}">
      <formula1>0</formula1>
    </dataValidation>
    <dataValidation type="whole" operator="greaterThanOrEqual" allowBlank="1" showInputMessage="1" showErrorMessage="1" sqref="O78 O82" xr:uid="{00000000-0002-0000-0400-000002000000}">
      <formula1>2008</formula1>
    </dataValidation>
    <dataValidation type="whole" operator="greaterThanOrEqual" allowBlank="1" showInputMessage="1" showErrorMessage="1" sqref="H58:H61 I61 Q21 K18 K21:L21 E92:H92 C92 P71:P75 I17:I21 H64:H68 M15:M21 E17:E21 O15:O21 G17:G21 J17:J19 H71:H76 N56:N67" xr:uid="{00000000-0002-0000-0400-000003000000}">
      <formula1>0</formula1>
    </dataValidation>
    <dataValidation operator="greaterThanOrEqual" allowBlank="1" showInputMessage="1" showErrorMessage="1" sqref="N55 O7:P7" xr:uid="{00000000-0002-0000-04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MAYO!C6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MAYO!L6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MAYO!E7</f>
        <v>0</v>
      </c>
      <c r="F7" s="281"/>
      <c r="G7" s="281"/>
      <c r="H7" s="281"/>
      <c r="I7" s="281"/>
      <c r="J7" s="81" t="s">
        <v>4</v>
      </c>
      <c r="K7" s="246" t="s">
        <v>129</v>
      </c>
      <c r="L7" s="246"/>
      <c r="M7" s="246"/>
      <c r="N7" s="81" t="s">
        <v>6</v>
      </c>
      <c r="O7" s="282">
        <f>MAYO!O7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MAYO!C9</f>
        <v>0</v>
      </c>
      <c r="D9" s="283"/>
      <c r="E9" s="283"/>
      <c r="F9" s="283"/>
      <c r="G9" s="83" t="s">
        <v>8</v>
      </c>
      <c r="H9" s="283">
        <f>MAYO!H9</f>
        <v>0</v>
      </c>
      <c r="I9" s="283"/>
      <c r="J9" s="283"/>
      <c r="K9" s="83" t="s">
        <v>9</v>
      </c>
      <c r="L9" s="283">
        <f>MAYO!L9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MAYO!O15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MAYO!O16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MAYO!O17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MAYO!O18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MAYO!O19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MAYO!O20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MAYO!I46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MAYO!Q46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MAYO!I47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MAYO!Q47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MAYO!I48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MAYO!Q48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MAYO!I49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MAYO!Q49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MAYO!I50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MAYO!Q50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MAYO!Q51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MAYO!F55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bwQO9ObS6JCMLieNV7qyMoy8/k72itoUJ0DFjF1vcpz5qCq4E03bj0oyiquWLZ/PfC9JZ/bQkfzNMX4Vwks3Zg==" saltValue="nDzDwuou55UaBf3u0pGPqw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482" priority="67" stopIfTrue="1" operator="lessThan">
      <formula>0</formula>
    </cfRule>
  </conditionalFormatting>
  <conditionalFormatting sqref="E17">
    <cfRule type="cellIs" dxfId="481" priority="66" stopIfTrue="1" operator="lessThan">
      <formula>0</formula>
    </cfRule>
  </conditionalFormatting>
  <conditionalFormatting sqref="E18">
    <cfRule type="cellIs" dxfId="480" priority="65" stopIfTrue="1" operator="lessThan">
      <formula>0</formula>
    </cfRule>
  </conditionalFormatting>
  <conditionalFormatting sqref="E19:E20">
    <cfRule type="cellIs" dxfId="479" priority="64" stopIfTrue="1" operator="lessThan">
      <formula>0</formula>
    </cfRule>
  </conditionalFormatting>
  <conditionalFormatting sqref="E15:E16">
    <cfRule type="cellIs" dxfId="478" priority="68" stopIfTrue="1" operator="lessThan">
      <formula>#REF!</formula>
    </cfRule>
  </conditionalFormatting>
  <conditionalFormatting sqref="E17">
    <cfRule type="cellIs" dxfId="477" priority="69" stopIfTrue="1" operator="lessThan">
      <formula>#REF!</formula>
    </cfRule>
  </conditionalFormatting>
  <conditionalFormatting sqref="O15:P20 H67:I68 I55">
    <cfRule type="cellIs" dxfId="476" priority="54" stopIfTrue="1" operator="lessThan">
      <formula>0</formula>
    </cfRule>
  </conditionalFormatting>
  <conditionalFormatting sqref="P71:Q74 H71:I75">
    <cfRule type="cellIs" dxfId="475" priority="62" stopIfTrue="1" operator="lessThan">
      <formula>0</formula>
    </cfRule>
  </conditionalFormatting>
  <conditionalFormatting sqref="H76:I76">
    <cfRule type="cellIs" dxfId="474" priority="61" stopIfTrue="1" operator="lessThan">
      <formula>0</formula>
    </cfRule>
  </conditionalFormatting>
  <conditionalFormatting sqref="P75:Q75">
    <cfRule type="cellIs" dxfId="473" priority="60" stopIfTrue="1" operator="lessThan">
      <formula>0</formula>
    </cfRule>
  </conditionalFormatting>
  <conditionalFormatting sqref="O15:P15">
    <cfRule type="cellIs" dxfId="472" priority="63" stopIfTrue="1" operator="lessThan">
      <formula>$Q$15</formula>
    </cfRule>
  </conditionalFormatting>
  <conditionalFormatting sqref="O16:P16">
    <cfRule type="cellIs" dxfId="471" priority="59" stopIfTrue="1" operator="lessThan">
      <formula>$Q$16</formula>
    </cfRule>
  </conditionalFormatting>
  <conditionalFormatting sqref="O17:P17">
    <cfRule type="cellIs" dxfId="470" priority="58" stopIfTrue="1" operator="lessThan">
      <formula>$Q$17</formula>
    </cfRule>
  </conditionalFormatting>
  <conditionalFormatting sqref="O18:P18">
    <cfRule type="cellIs" dxfId="469" priority="57" stopIfTrue="1" operator="lessThan">
      <formula>$Q$18</formula>
    </cfRule>
  </conditionalFormatting>
  <conditionalFormatting sqref="O19:P19">
    <cfRule type="cellIs" dxfId="468" priority="56" stopIfTrue="1" operator="lessThan">
      <formula>$Q$19</formula>
    </cfRule>
  </conditionalFormatting>
  <conditionalFormatting sqref="O20:P20">
    <cfRule type="cellIs" dxfId="467" priority="55" stopIfTrue="1" operator="lessThan">
      <formula>$Q$20</formula>
    </cfRule>
  </conditionalFormatting>
  <conditionalFormatting sqref="I46">
    <cfRule type="cellIs" dxfId="466" priority="21" operator="lessThan">
      <formula>0</formula>
    </cfRule>
  </conditionalFormatting>
  <conditionalFormatting sqref="K21">
    <cfRule type="cellIs" dxfId="465" priority="52" operator="lessThan">
      <formula>$L$21</formula>
    </cfRule>
    <cfRule type="cellIs" dxfId="464" priority="53" operator="greaterThan">
      <formula>$L$21</formula>
    </cfRule>
  </conditionalFormatting>
  <conditionalFormatting sqref="L21">
    <cfRule type="cellIs" dxfId="463" priority="50" operator="greaterThan">
      <formula>$K$21</formula>
    </cfRule>
    <cfRule type="cellIs" dxfId="462" priority="51" operator="lessThan">
      <formula>$K$21</formula>
    </cfRule>
  </conditionalFormatting>
  <conditionalFormatting sqref="F55">
    <cfRule type="cellIs" dxfId="461" priority="49" stopIfTrue="1" operator="lessThan">
      <formula>0</formula>
    </cfRule>
  </conditionalFormatting>
  <conditionalFormatting sqref="N56">
    <cfRule type="cellIs" dxfId="460" priority="47" operator="lessThan">
      <formula>$R$56</formula>
    </cfRule>
    <cfRule type="cellIs" dxfId="459" priority="48" operator="greaterThan">
      <formula>$R$56</formula>
    </cfRule>
  </conditionalFormatting>
  <conditionalFormatting sqref="N57">
    <cfRule type="cellIs" dxfId="458" priority="45" operator="lessThan">
      <formula>$R$57</formula>
    </cfRule>
    <cfRule type="cellIs" dxfId="457" priority="46" operator="greaterThan">
      <formula>$R$57</formula>
    </cfRule>
  </conditionalFormatting>
  <conditionalFormatting sqref="N59">
    <cfRule type="cellIs" dxfId="456" priority="43" operator="greaterThan">
      <formula>$R$59</formula>
    </cfRule>
    <cfRule type="cellIs" dxfId="455" priority="44" operator="lessThan">
      <formula>$R$59</formula>
    </cfRule>
  </conditionalFormatting>
  <conditionalFormatting sqref="N58">
    <cfRule type="cellIs" dxfId="454" priority="41" operator="lessThan">
      <formula>$R$58</formula>
    </cfRule>
    <cfRule type="cellIs" dxfId="453" priority="42" operator="greaterThan">
      <formula>$R$58</formula>
    </cfRule>
  </conditionalFormatting>
  <conditionalFormatting sqref="N60">
    <cfRule type="cellIs" dxfId="452" priority="39" operator="greaterThan">
      <formula>$R$60</formula>
    </cfRule>
    <cfRule type="cellIs" dxfId="451" priority="40" operator="lessThan">
      <formula>$R$60</formula>
    </cfRule>
  </conditionalFormatting>
  <conditionalFormatting sqref="N61">
    <cfRule type="cellIs" dxfId="450" priority="37" operator="greaterThan">
      <formula>$R$61</formula>
    </cfRule>
    <cfRule type="cellIs" dxfId="449" priority="38" operator="lessThan">
      <formula>$R$61</formula>
    </cfRule>
  </conditionalFormatting>
  <conditionalFormatting sqref="N62">
    <cfRule type="cellIs" dxfId="448" priority="35" operator="greaterThan">
      <formula>$R$62</formula>
    </cfRule>
    <cfRule type="cellIs" dxfId="447" priority="36" operator="lessThan">
      <formula>$R$62</formula>
    </cfRule>
  </conditionalFormatting>
  <conditionalFormatting sqref="N63">
    <cfRule type="cellIs" dxfId="446" priority="33" operator="greaterThan">
      <formula>$R$63</formula>
    </cfRule>
    <cfRule type="cellIs" dxfId="445" priority="34" operator="lessThan">
      <formula>$R$63</formula>
    </cfRule>
  </conditionalFormatting>
  <conditionalFormatting sqref="N64">
    <cfRule type="cellIs" dxfId="444" priority="31" operator="greaterThan">
      <formula>$R$64</formula>
    </cfRule>
    <cfRule type="cellIs" dxfId="443" priority="32" operator="lessThan">
      <formula>$R$64</formula>
    </cfRule>
  </conditionalFormatting>
  <conditionalFormatting sqref="N65">
    <cfRule type="cellIs" dxfId="442" priority="29" operator="greaterThan">
      <formula>$R$65</formula>
    </cfRule>
    <cfRule type="cellIs" dxfId="441" priority="30" operator="lessThan">
      <formula>$R$65</formula>
    </cfRule>
  </conditionalFormatting>
  <conditionalFormatting sqref="N66">
    <cfRule type="cellIs" dxfId="440" priority="27" operator="greaterThan">
      <formula>$R$66</formula>
    </cfRule>
    <cfRule type="cellIs" dxfId="439" priority="28" operator="lessThan">
      <formula>$R$66</formula>
    </cfRule>
  </conditionalFormatting>
  <conditionalFormatting sqref="N67">
    <cfRule type="cellIs" dxfId="438" priority="25" operator="greaterThan">
      <formula>$R$67</formula>
    </cfRule>
    <cfRule type="cellIs" dxfId="437" priority="26" operator="lessThan">
      <formula>$R$67</formula>
    </cfRule>
  </conditionalFormatting>
  <conditionalFormatting sqref="O21">
    <cfRule type="cellIs" dxfId="436" priority="23" stopIfTrue="1" operator="lessThan">
      <formula>0</formula>
    </cfRule>
    <cfRule type="cellIs" dxfId="435" priority="24" stopIfTrue="1" operator="lessThan">
      <formula>$Q$21</formula>
    </cfRule>
  </conditionalFormatting>
  <conditionalFormatting sqref="F46">
    <cfRule type="cellIs" dxfId="434" priority="22" operator="lessThan">
      <formula>0</formula>
    </cfRule>
  </conditionalFormatting>
  <conditionalFormatting sqref="I47">
    <cfRule type="cellIs" dxfId="433" priority="20" operator="lessThan">
      <formula>0</formula>
    </cfRule>
  </conditionalFormatting>
  <conditionalFormatting sqref="I48">
    <cfRule type="cellIs" dxfId="432" priority="19" operator="lessThan">
      <formula>0</formula>
    </cfRule>
  </conditionalFormatting>
  <conditionalFormatting sqref="I49">
    <cfRule type="cellIs" dxfId="431" priority="18" operator="lessThan">
      <formula>0</formula>
    </cfRule>
  </conditionalFormatting>
  <conditionalFormatting sqref="I50">
    <cfRule type="cellIs" dxfId="430" priority="17" operator="lessThan">
      <formula>0</formula>
    </cfRule>
  </conditionalFormatting>
  <conditionalFormatting sqref="F47">
    <cfRule type="cellIs" dxfId="429" priority="16" operator="lessThan">
      <formula>0</formula>
    </cfRule>
  </conditionalFormatting>
  <conditionalFormatting sqref="F48">
    <cfRule type="cellIs" dxfId="428" priority="15" operator="lessThan">
      <formula>0</formula>
    </cfRule>
  </conditionalFormatting>
  <conditionalFormatting sqref="F49">
    <cfRule type="cellIs" dxfId="427" priority="14" operator="lessThan">
      <formula>0</formula>
    </cfRule>
  </conditionalFormatting>
  <conditionalFormatting sqref="F50">
    <cfRule type="cellIs" dxfId="426" priority="13" operator="lessThan">
      <formula>0</formula>
    </cfRule>
  </conditionalFormatting>
  <conditionalFormatting sqref="Q46">
    <cfRule type="cellIs" dxfId="425" priority="12" operator="lessThan">
      <formula>0</formula>
    </cfRule>
  </conditionalFormatting>
  <conditionalFormatting sqref="Q47">
    <cfRule type="cellIs" dxfId="424" priority="11" operator="lessThan">
      <formula>0</formula>
    </cfRule>
  </conditionalFormatting>
  <conditionalFormatting sqref="Q48">
    <cfRule type="cellIs" dxfId="423" priority="10" operator="lessThan">
      <formula>0</formula>
    </cfRule>
  </conditionalFormatting>
  <conditionalFormatting sqref="Q49">
    <cfRule type="cellIs" dxfId="422" priority="9" operator="lessThan">
      <formula>0</formula>
    </cfRule>
  </conditionalFormatting>
  <conditionalFormatting sqref="Q50">
    <cfRule type="cellIs" dxfId="421" priority="8" operator="lessThan">
      <formula>0</formula>
    </cfRule>
  </conditionalFormatting>
  <conditionalFormatting sqref="Q51">
    <cfRule type="cellIs" dxfId="420" priority="7" operator="lessThan">
      <formula>0</formula>
    </cfRule>
  </conditionalFormatting>
  <conditionalFormatting sqref="N46">
    <cfRule type="cellIs" dxfId="419" priority="6" operator="lessThan">
      <formula>0</formula>
    </cfRule>
  </conditionalFormatting>
  <conditionalFormatting sqref="N47">
    <cfRule type="cellIs" dxfId="418" priority="5" operator="lessThan">
      <formula>0</formula>
    </cfRule>
  </conditionalFormatting>
  <conditionalFormatting sqref="N48">
    <cfRule type="cellIs" dxfId="417" priority="4" operator="lessThan">
      <formula>0</formula>
    </cfRule>
  </conditionalFormatting>
  <conditionalFormatting sqref="N49">
    <cfRule type="cellIs" dxfId="416" priority="3" operator="lessThan">
      <formula>0</formula>
    </cfRule>
  </conditionalFormatting>
  <conditionalFormatting sqref="N50">
    <cfRule type="cellIs" dxfId="415" priority="2" operator="lessThan">
      <formula>0</formula>
    </cfRule>
  </conditionalFormatting>
  <conditionalFormatting sqref="N51">
    <cfRule type="cellIs" dxfId="414" priority="1" operator="lessThan">
      <formula>0</formula>
    </cfRule>
  </conditionalFormatting>
  <dataValidations count="5">
    <dataValidation operator="greaterThanOrEqual" allowBlank="1" showInputMessage="1" showErrorMessage="1" sqref="N55 O7:P7" xr:uid="{00000000-0002-0000-0500-000000000000}"/>
    <dataValidation type="whole" operator="greaterThanOrEqual" allowBlank="1" showInputMessage="1" showErrorMessage="1" sqref="H58:H61 I61 Q21 K18 K21:L21 E92:H92 C92 P71:P75 I17:I21 H64:H68 M15:M21 E17:E21 O15:O21 G17:G21 J17:J19 H71:H76 N56:N67" xr:uid="{00000000-0002-0000-0500-000001000000}">
      <formula1>0</formula1>
    </dataValidation>
    <dataValidation type="whole" operator="greaterThanOrEqual" allowBlank="1" showInputMessage="1" showErrorMessage="1" sqref="O78 O82" xr:uid="{00000000-0002-0000-0500-000002000000}">
      <formula1>2008</formula1>
    </dataValidation>
    <dataValidation type="whole" operator="greaterThanOrEqual" allowBlank="1" showInputMessage="1" showErrorMessage="1" error="Verifique los Datos Introducidos" sqref="N52:N53 Q52:Q53 F55:I55 O46:P46 O48:P53 O47" xr:uid="{00000000-0002-0000-0500-000003000000}">
      <formula1>0</formula1>
    </dataValidation>
    <dataValidation allowBlank="1" error="Elija un Mes de la Lista Desplegable." prompt="Elija un Mes de la Lista." sqref="K7" xr:uid="{00000000-0002-0000-05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JUNIO!C6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JUNIO!L6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JUNIO!E7</f>
        <v>0</v>
      </c>
      <c r="F7" s="281"/>
      <c r="G7" s="281"/>
      <c r="H7" s="281"/>
      <c r="I7" s="281"/>
      <c r="J7" s="81" t="s">
        <v>4</v>
      </c>
      <c r="K7" s="246" t="s">
        <v>130</v>
      </c>
      <c r="L7" s="246"/>
      <c r="M7" s="246"/>
      <c r="N7" s="81" t="s">
        <v>6</v>
      </c>
      <c r="O7" s="282">
        <f>JUNIO!O7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JUNIO!C9</f>
        <v>0</v>
      </c>
      <c r="D9" s="283"/>
      <c r="E9" s="283"/>
      <c r="F9" s="283"/>
      <c r="G9" s="83" t="s">
        <v>8</v>
      </c>
      <c r="H9" s="283">
        <f>JUNIO!H9</f>
        <v>0</v>
      </c>
      <c r="I9" s="283"/>
      <c r="J9" s="283"/>
      <c r="K9" s="83" t="s">
        <v>9</v>
      </c>
      <c r="L9" s="283">
        <f>JUNIO!L9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JUNIO!O15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JUNIO!O16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JUNIO!O17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JUNIO!O18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JUNIO!O19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JUNIO!O20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JUNIO!I46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JUNIO!Q46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JUNIO!I47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JUNIO!Q47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JUNIO!I48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JUNIO!Q48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JUNIO!I49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JUNIO!Q49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JUNIO!I50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JUNIO!Q50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JUNIO!Q51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JUNIO!F55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/E1iQ7x4rzXFyNiYbQ/dY6H0EV2Lpx98bDEm5x2MB4E38FK4tQnX7sP/M2i5D++PBoXTzvSa7dZ/Sii8IrI+sg==" saltValue="wXfT3KDXIlY2gMZJjBJLuQ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413" priority="67" stopIfTrue="1" operator="lessThan">
      <formula>0</formula>
    </cfRule>
  </conditionalFormatting>
  <conditionalFormatting sqref="E17">
    <cfRule type="cellIs" dxfId="412" priority="66" stopIfTrue="1" operator="lessThan">
      <formula>0</formula>
    </cfRule>
  </conditionalFormatting>
  <conditionalFormatting sqref="E18">
    <cfRule type="cellIs" dxfId="411" priority="65" stopIfTrue="1" operator="lessThan">
      <formula>0</formula>
    </cfRule>
  </conditionalFormatting>
  <conditionalFormatting sqref="E19:E20">
    <cfRule type="cellIs" dxfId="410" priority="64" stopIfTrue="1" operator="lessThan">
      <formula>0</formula>
    </cfRule>
  </conditionalFormatting>
  <conditionalFormatting sqref="E15:E16">
    <cfRule type="cellIs" dxfId="409" priority="68" stopIfTrue="1" operator="lessThan">
      <formula>#REF!</formula>
    </cfRule>
  </conditionalFormatting>
  <conditionalFormatting sqref="E17">
    <cfRule type="cellIs" dxfId="408" priority="69" stopIfTrue="1" operator="lessThan">
      <formula>#REF!</formula>
    </cfRule>
  </conditionalFormatting>
  <conditionalFormatting sqref="O15:P20 H67:I68 I55">
    <cfRule type="cellIs" dxfId="407" priority="54" stopIfTrue="1" operator="lessThan">
      <formula>0</formula>
    </cfRule>
  </conditionalFormatting>
  <conditionalFormatting sqref="P71:Q74 H71:I75">
    <cfRule type="cellIs" dxfId="406" priority="62" stopIfTrue="1" operator="lessThan">
      <formula>0</formula>
    </cfRule>
  </conditionalFormatting>
  <conditionalFormatting sqref="H76:I76">
    <cfRule type="cellIs" dxfId="405" priority="61" stopIfTrue="1" operator="lessThan">
      <formula>0</formula>
    </cfRule>
  </conditionalFormatting>
  <conditionalFormatting sqref="P75:Q75">
    <cfRule type="cellIs" dxfId="404" priority="60" stopIfTrue="1" operator="lessThan">
      <formula>0</formula>
    </cfRule>
  </conditionalFormatting>
  <conditionalFormatting sqref="O15:P15">
    <cfRule type="cellIs" dxfId="403" priority="63" stopIfTrue="1" operator="lessThan">
      <formula>$Q$15</formula>
    </cfRule>
  </conditionalFormatting>
  <conditionalFormatting sqref="O16:P16">
    <cfRule type="cellIs" dxfId="402" priority="59" stopIfTrue="1" operator="lessThan">
      <formula>$Q$16</formula>
    </cfRule>
  </conditionalFormatting>
  <conditionalFormatting sqref="O17:P17">
    <cfRule type="cellIs" dxfId="401" priority="58" stopIfTrue="1" operator="lessThan">
      <formula>$Q$17</formula>
    </cfRule>
  </conditionalFormatting>
  <conditionalFormatting sqref="O18:P18">
    <cfRule type="cellIs" dxfId="400" priority="57" stopIfTrue="1" operator="lessThan">
      <formula>$Q$18</formula>
    </cfRule>
  </conditionalFormatting>
  <conditionalFormatting sqref="O19:P19">
    <cfRule type="cellIs" dxfId="399" priority="56" stopIfTrue="1" operator="lessThan">
      <formula>$Q$19</formula>
    </cfRule>
  </conditionalFormatting>
  <conditionalFormatting sqref="O20:P20">
    <cfRule type="cellIs" dxfId="398" priority="55" stopIfTrue="1" operator="lessThan">
      <formula>$Q$20</formula>
    </cfRule>
  </conditionalFormatting>
  <conditionalFormatting sqref="I46">
    <cfRule type="cellIs" dxfId="397" priority="21" operator="lessThan">
      <formula>0</formula>
    </cfRule>
  </conditionalFormatting>
  <conditionalFormatting sqref="K21">
    <cfRule type="cellIs" dxfId="396" priority="52" operator="lessThan">
      <formula>$L$21</formula>
    </cfRule>
    <cfRule type="cellIs" dxfId="395" priority="53" operator="greaterThan">
      <formula>$L$21</formula>
    </cfRule>
  </conditionalFormatting>
  <conditionalFormatting sqref="L21">
    <cfRule type="cellIs" dxfId="394" priority="50" operator="greaterThan">
      <formula>$K$21</formula>
    </cfRule>
    <cfRule type="cellIs" dxfId="393" priority="51" operator="lessThan">
      <formula>$K$21</formula>
    </cfRule>
  </conditionalFormatting>
  <conditionalFormatting sqref="F55">
    <cfRule type="cellIs" dxfId="392" priority="49" stopIfTrue="1" operator="lessThan">
      <formula>0</formula>
    </cfRule>
  </conditionalFormatting>
  <conditionalFormatting sqref="N56">
    <cfRule type="cellIs" dxfId="391" priority="47" operator="lessThan">
      <formula>$R$56</formula>
    </cfRule>
    <cfRule type="cellIs" dxfId="390" priority="48" operator="greaterThan">
      <formula>$R$56</formula>
    </cfRule>
  </conditionalFormatting>
  <conditionalFormatting sqref="N57">
    <cfRule type="cellIs" dxfId="389" priority="45" operator="lessThan">
      <formula>$R$57</formula>
    </cfRule>
    <cfRule type="cellIs" dxfId="388" priority="46" operator="greaterThan">
      <formula>$R$57</formula>
    </cfRule>
  </conditionalFormatting>
  <conditionalFormatting sqref="N59">
    <cfRule type="cellIs" dxfId="387" priority="43" operator="greaterThan">
      <formula>$R$59</formula>
    </cfRule>
    <cfRule type="cellIs" dxfId="386" priority="44" operator="lessThan">
      <formula>$R$59</formula>
    </cfRule>
  </conditionalFormatting>
  <conditionalFormatting sqref="N58">
    <cfRule type="cellIs" dxfId="385" priority="41" operator="lessThan">
      <formula>$R$58</formula>
    </cfRule>
    <cfRule type="cellIs" dxfId="384" priority="42" operator="greaterThan">
      <formula>$R$58</formula>
    </cfRule>
  </conditionalFormatting>
  <conditionalFormatting sqref="N60">
    <cfRule type="cellIs" dxfId="383" priority="39" operator="greaterThan">
      <formula>$R$60</formula>
    </cfRule>
    <cfRule type="cellIs" dxfId="382" priority="40" operator="lessThan">
      <formula>$R$60</formula>
    </cfRule>
  </conditionalFormatting>
  <conditionalFormatting sqref="N61">
    <cfRule type="cellIs" dxfId="381" priority="37" operator="greaterThan">
      <formula>$R$61</formula>
    </cfRule>
    <cfRule type="cellIs" dxfId="380" priority="38" operator="lessThan">
      <formula>$R$61</formula>
    </cfRule>
  </conditionalFormatting>
  <conditionalFormatting sqref="N62">
    <cfRule type="cellIs" dxfId="379" priority="35" operator="greaterThan">
      <formula>$R$62</formula>
    </cfRule>
    <cfRule type="cellIs" dxfId="378" priority="36" operator="lessThan">
      <formula>$R$62</formula>
    </cfRule>
  </conditionalFormatting>
  <conditionalFormatting sqref="N63">
    <cfRule type="cellIs" dxfId="377" priority="33" operator="greaterThan">
      <formula>$R$63</formula>
    </cfRule>
    <cfRule type="cellIs" dxfId="376" priority="34" operator="lessThan">
      <formula>$R$63</formula>
    </cfRule>
  </conditionalFormatting>
  <conditionalFormatting sqref="N64">
    <cfRule type="cellIs" dxfId="375" priority="31" operator="greaterThan">
      <formula>$R$64</formula>
    </cfRule>
    <cfRule type="cellIs" dxfId="374" priority="32" operator="lessThan">
      <formula>$R$64</formula>
    </cfRule>
  </conditionalFormatting>
  <conditionalFormatting sqref="N65">
    <cfRule type="cellIs" dxfId="373" priority="29" operator="greaterThan">
      <formula>$R$65</formula>
    </cfRule>
    <cfRule type="cellIs" dxfId="372" priority="30" operator="lessThan">
      <formula>$R$65</formula>
    </cfRule>
  </conditionalFormatting>
  <conditionalFormatting sqref="N66">
    <cfRule type="cellIs" dxfId="371" priority="27" operator="greaterThan">
      <formula>$R$66</formula>
    </cfRule>
    <cfRule type="cellIs" dxfId="370" priority="28" operator="lessThan">
      <formula>$R$66</formula>
    </cfRule>
  </conditionalFormatting>
  <conditionalFormatting sqref="N67">
    <cfRule type="cellIs" dxfId="369" priority="25" operator="greaterThan">
      <formula>$R$67</formula>
    </cfRule>
    <cfRule type="cellIs" dxfId="368" priority="26" operator="lessThan">
      <formula>$R$67</formula>
    </cfRule>
  </conditionalFormatting>
  <conditionalFormatting sqref="O21">
    <cfRule type="cellIs" dxfId="367" priority="23" stopIfTrue="1" operator="lessThan">
      <formula>0</formula>
    </cfRule>
    <cfRule type="cellIs" dxfId="366" priority="24" stopIfTrue="1" operator="lessThan">
      <formula>$Q$21</formula>
    </cfRule>
  </conditionalFormatting>
  <conditionalFormatting sqref="F46">
    <cfRule type="cellIs" dxfId="365" priority="22" operator="lessThan">
      <formula>0</formula>
    </cfRule>
  </conditionalFormatting>
  <conditionalFormatting sqref="I47">
    <cfRule type="cellIs" dxfId="364" priority="20" operator="lessThan">
      <formula>0</formula>
    </cfRule>
  </conditionalFormatting>
  <conditionalFormatting sqref="I48">
    <cfRule type="cellIs" dxfId="363" priority="19" operator="lessThan">
      <formula>0</formula>
    </cfRule>
  </conditionalFormatting>
  <conditionalFormatting sqref="I49">
    <cfRule type="cellIs" dxfId="362" priority="18" operator="lessThan">
      <formula>0</formula>
    </cfRule>
  </conditionalFormatting>
  <conditionalFormatting sqref="I50">
    <cfRule type="cellIs" dxfId="361" priority="17" operator="lessThan">
      <formula>0</formula>
    </cfRule>
  </conditionalFormatting>
  <conditionalFormatting sqref="F47">
    <cfRule type="cellIs" dxfId="360" priority="16" operator="lessThan">
      <formula>0</formula>
    </cfRule>
  </conditionalFormatting>
  <conditionalFormatting sqref="F48">
    <cfRule type="cellIs" dxfId="359" priority="15" operator="lessThan">
      <formula>0</formula>
    </cfRule>
  </conditionalFormatting>
  <conditionalFormatting sqref="F49">
    <cfRule type="cellIs" dxfId="358" priority="14" operator="lessThan">
      <formula>0</formula>
    </cfRule>
  </conditionalFormatting>
  <conditionalFormatting sqref="F50">
    <cfRule type="cellIs" dxfId="357" priority="13" operator="lessThan">
      <formula>0</formula>
    </cfRule>
  </conditionalFormatting>
  <conditionalFormatting sqref="Q46">
    <cfRule type="cellIs" dxfId="356" priority="12" operator="lessThan">
      <formula>0</formula>
    </cfRule>
  </conditionalFormatting>
  <conditionalFormatting sqref="Q47">
    <cfRule type="cellIs" dxfId="355" priority="11" operator="lessThan">
      <formula>0</formula>
    </cfRule>
  </conditionalFormatting>
  <conditionalFormatting sqref="Q48">
    <cfRule type="cellIs" dxfId="354" priority="10" operator="lessThan">
      <formula>0</formula>
    </cfRule>
  </conditionalFormatting>
  <conditionalFormatting sqref="Q49">
    <cfRule type="cellIs" dxfId="353" priority="9" operator="lessThan">
      <formula>0</formula>
    </cfRule>
  </conditionalFormatting>
  <conditionalFormatting sqref="Q50">
    <cfRule type="cellIs" dxfId="352" priority="8" operator="lessThan">
      <formula>0</formula>
    </cfRule>
  </conditionalFormatting>
  <conditionalFormatting sqref="Q51">
    <cfRule type="cellIs" dxfId="351" priority="7" operator="lessThan">
      <formula>0</formula>
    </cfRule>
  </conditionalFormatting>
  <conditionalFormatting sqref="N46">
    <cfRule type="cellIs" dxfId="350" priority="6" operator="lessThan">
      <formula>0</formula>
    </cfRule>
  </conditionalFormatting>
  <conditionalFormatting sqref="N47">
    <cfRule type="cellIs" dxfId="349" priority="5" operator="lessThan">
      <formula>0</formula>
    </cfRule>
  </conditionalFormatting>
  <conditionalFormatting sqref="N48">
    <cfRule type="cellIs" dxfId="348" priority="4" operator="lessThan">
      <formula>0</formula>
    </cfRule>
  </conditionalFormatting>
  <conditionalFormatting sqref="N49">
    <cfRule type="cellIs" dxfId="347" priority="3" operator="lessThan">
      <formula>0</formula>
    </cfRule>
  </conditionalFormatting>
  <conditionalFormatting sqref="N50">
    <cfRule type="cellIs" dxfId="346" priority="2" operator="lessThan">
      <formula>0</formula>
    </cfRule>
  </conditionalFormatting>
  <conditionalFormatting sqref="N51">
    <cfRule type="cellIs" dxfId="345" priority="1" operator="lessThan">
      <formula>0</formula>
    </cfRule>
  </conditionalFormatting>
  <dataValidations count="5">
    <dataValidation allowBlank="1" error="Elija un Mes de la Lista Desplegable." prompt="Elija un Mes de la Lista." sqref="K7" xr:uid="{00000000-0002-0000-0600-000000000000}"/>
    <dataValidation type="whole" operator="greaterThanOrEqual" allowBlank="1" showInputMessage="1" showErrorMessage="1" error="Verifique los Datos Introducidos" sqref="N52:N53 Q52:Q53 F55:I55 O46:P46 O48:P53 O47" xr:uid="{00000000-0002-0000-0600-000001000000}">
      <formula1>0</formula1>
    </dataValidation>
    <dataValidation type="whole" operator="greaterThanOrEqual" allowBlank="1" showInputMessage="1" showErrorMessage="1" sqref="O78 O82" xr:uid="{00000000-0002-0000-0600-000002000000}">
      <formula1>2008</formula1>
    </dataValidation>
    <dataValidation type="whole" operator="greaterThanOrEqual" allowBlank="1" showInputMessage="1" showErrorMessage="1" sqref="H58:H61 I61 Q21 K18 K21:L21 E92:H92 C92 P71:P75 I17:I21 H64:H68 M15:M21 E17:E21 O15:O21 G17:G21 J17:J19 H71:H76 N56:N67" xr:uid="{00000000-0002-0000-0600-000003000000}">
      <formula1>0</formula1>
    </dataValidation>
    <dataValidation operator="greaterThanOrEqual" allowBlank="1" showInputMessage="1" showErrorMessage="1" sqref="N55 O7:P7" xr:uid="{00000000-0002-0000-06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JULIO!C6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JULIO!L6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JULIO!E7</f>
        <v>0</v>
      </c>
      <c r="F7" s="281"/>
      <c r="G7" s="281"/>
      <c r="H7" s="281"/>
      <c r="I7" s="281"/>
      <c r="J7" s="81" t="s">
        <v>4</v>
      </c>
      <c r="K7" s="246" t="s">
        <v>131</v>
      </c>
      <c r="L7" s="246"/>
      <c r="M7" s="246"/>
      <c r="N7" s="81" t="s">
        <v>6</v>
      </c>
      <c r="O7" s="282">
        <f>JULIO!O7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JULIO!C9</f>
        <v>0</v>
      </c>
      <c r="D9" s="283"/>
      <c r="E9" s="283"/>
      <c r="F9" s="283"/>
      <c r="G9" s="83" t="s">
        <v>8</v>
      </c>
      <c r="H9" s="283">
        <f>JULIO!H9</f>
        <v>0</v>
      </c>
      <c r="I9" s="283"/>
      <c r="J9" s="283"/>
      <c r="K9" s="83" t="s">
        <v>9</v>
      </c>
      <c r="L9" s="283">
        <f>JULIO!L9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JULIO!O15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JULIO!O16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JULIO!O17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JULIO!O18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JULIO!O19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JULIO!O20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JULIO!I46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JULIO!Q46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JULIO!I47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JULIO!Q47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JULIO!I48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JULIO!Q48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JULIO!I49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JULIO!Q49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JULIO!I50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JULIO!Q50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JULIO!Q51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JULIO!F55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SrVc4aXYoCf/tRMsjJxGYVeARTsHh1ht7d/kLZnOoHhFHoZPjYEMPAzdSo2Amqf5jXdgzwmKywRZuR0Omqi1FQ==" saltValue="vTBA1kWMNPltf9NwSC3JCA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344" priority="67" stopIfTrue="1" operator="lessThan">
      <formula>0</formula>
    </cfRule>
  </conditionalFormatting>
  <conditionalFormatting sqref="E17">
    <cfRule type="cellIs" dxfId="343" priority="66" stopIfTrue="1" operator="lessThan">
      <formula>0</formula>
    </cfRule>
  </conditionalFormatting>
  <conditionalFormatting sqref="E18">
    <cfRule type="cellIs" dxfId="342" priority="65" stopIfTrue="1" operator="lessThan">
      <formula>0</formula>
    </cfRule>
  </conditionalFormatting>
  <conditionalFormatting sqref="E19:E20">
    <cfRule type="cellIs" dxfId="341" priority="64" stopIfTrue="1" operator="lessThan">
      <formula>0</formula>
    </cfRule>
  </conditionalFormatting>
  <conditionalFormatting sqref="E15:E16">
    <cfRule type="cellIs" dxfId="340" priority="68" stopIfTrue="1" operator="lessThan">
      <formula>#REF!</formula>
    </cfRule>
  </conditionalFormatting>
  <conditionalFormatting sqref="E17">
    <cfRule type="cellIs" dxfId="339" priority="69" stopIfTrue="1" operator="lessThan">
      <formula>#REF!</formula>
    </cfRule>
  </conditionalFormatting>
  <conditionalFormatting sqref="O15:P20 H67:I68 I55">
    <cfRule type="cellIs" dxfId="338" priority="54" stopIfTrue="1" operator="lessThan">
      <formula>0</formula>
    </cfRule>
  </conditionalFormatting>
  <conditionalFormatting sqref="P71:Q74 H71:I75">
    <cfRule type="cellIs" dxfId="337" priority="62" stopIfTrue="1" operator="lessThan">
      <formula>0</formula>
    </cfRule>
  </conditionalFormatting>
  <conditionalFormatting sqref="H76:I76">
    <cfRule type="cellIs" dxfId="336" priority="61" stopIfTrue="1" operator="lessThan">
      <formula>0</formula>
    </cfRule>
  </conditionalFormatting>
  <conditionalFormatting sqref="P75:Q75">
    <cfRule type="cellIs" dxfId="335" priority="60" stopIfTrue="1" operator="lessThan">
      <formula>0</formula>
    </cfRule>
  </conditionalFormatting>
  <conditionalFormatting sqref="O15:P15">
    <cfRule type="cellIs" dxfId="334" priority="63" stopIfTrue="1" operator="lessThan">
      <formula>$Q$15</formula>
    </cfRule>
  </conditionalFormatting>
  <conditionalFormatting sqref="O16:P16">
    <cfRule type="cellIs" dxfId="333" priority="59" stopIfTrue="1" operator="lessThan">
      <formula>$Q$16</formula>
    </cfRule>
  </conditionalFormatting>
  <conditionalFormatting sqref="O17:P17">
    <cfRule type="cellIs" dxfId="332" priority="58" stopIfTrue="1" operator="lessThan">
      <formula>$Q$17</formula>
    </cfRule>
  </conditionalFormatting>
  <conditionalFormatting sqref="O18:P18">
    <cfRule type="cellIs" dxfId="331" priority="57" stopIfTrue="1" operator="lessThan">
      <formula>$Q$18</formula>
    </cfRule>
  </conditionalFormatting>
  <conditionalFormatting sqref="O19:P19">
    <cfRule type="cellIs" dxfId="330" priority="56" stopIfTrue="1" operator="lessThan">
      <formula>$Q$19</formula>
    </cfRule>
  </conditionalFormatting>
  <conditionalFormatting sqref="O20:P20">
    <cfRule type="cellIs" dxfId="329" priority="55" stopIfTrue="1" operator="lessThan">
      <formula>$Q$20</formula>
    </cfRule>
  </conditionalFormatting>
  <conditionalFormatting sqref="I46">
    <cfRule type="cellIs" dxfId="328" priority="21" operator="lessThan">
      <formula>0</formula>
    </cfRule>
  </conditionalFormatting>
  <conditionalFormatting sqref="K21">
    <cfRule type="cellIs" dxfId="327" priority="52" operator="lessThan">
      <formula>$L$21</formula>
    </cfRule>
    <cfRule type="cellIs" dxfId="326" priority="53" operator="greaterThan">
      <formula>$L$21</formula>
    </cfRule>
  </conditionalFormatting>
  <conditionalFormatting sqref="L21">
    <cfRule type="cellIs" dxfId="325" priority="50" operator="greaterThan">
      <formula>$K$21</formula>
    </cfRule>
    <cfRule type="cellIs" dxfId="324" priority="51" operator="lessThan">
      <formula>$K$21</formula>
    </cfRule>
  </conditionalFormatting>
  <conditionalFormatting sqref="F55">
    <cfRule type="cellIs" dxfId="323" priority="49" stopIfTrue="1" operator="lessThan">
      <formula>0</formula>
    </cfRule>
  </conditionalFormatting>
  <conditionalFormatting sqref="N56">
    <cfRule type="cellIs" dxfId="322" priority="47" operator="lessThan">
      <formula>$R$56</formula>
    </cfRule>
    <cfRule type="cellIs" dxfId="321" priority="48" operator="greaterThan">
      <formula>$R$56</formula>
    </cfRule>
  </conditionalFormatting>
  <conditionalFormatting sqref="N57">
    <cfRule type="cellIs" dxfId="320" priority="45" operator="lessThan">
      <formula>$R$57</formula>
    </cfRule>
    <cfRule type="cellIs" dxfId="319" priority="46" operator="greaterThan">
      <formula>$R$57</formula>
    </cfRule>
  </conditionalFormatting>
  <conditionalFormatting sqref="N59">
    <cfRule type="cellIs" dxfId="318" priority="43" operator="greaterThan">
      <formula>$R$59</formula>
    </cfRule>
    <cfRule type="cellIs" dxfId="317" priority="44" operator="lessThan">
      <formula>$R$59</formula>
    </cfRule>
  </conditionalFormatting>
  <conditionalFormatting sqref="N58">
    <cfRule type="cellIs" dxfId="316" priority="41" operator="lessThan">
      <formula>$R$58</formula>
    </cfRule>
    <cfRule type="cellIs" dxfId="315" priority="42" operator="greaterThan">
      <formula>$R$58</formula>
    </cfRule>
  </conditionalFormatting>
  <conditionalFormatting sqref="N60">
    <cfRule type="cellIs" dxfId="314" priority="39" operator="greaterThan">
      <formula>$R$60</formula>
    </cfRule>
    <cfRule type="cellIs" dxfId="313" priority="40" operator="lessThan">
      <formula>$R$60</formula>
    </cfRule>
  </conditionalFormatting>
  <conditionalFormatting sqref="N61">
    <cfRule type="cellIs" dxfId="312" priority="37" operator="greaterThan">
      <formula>$R$61</formula>
    </cfRule>
    <cfRule type="cellIs" dxfId="311" priority="38" operator="lessThan">
      <formula>$R$61</formula>
    </cfRule>
  </conditionalFormatting>
  <conditionalFormatting sqref="N62">
    <cfRule type="cellIs" dxfId="310" priority="35" operator="greaterThan">
      <formula>$R$62</formula>
    </cfRule>
    <cfRule type="cellIs" dxfId="309" priority="36" operator="lessThan">
      <formula>$R$62</formula>
    </cfRule>
  </conditionalFormatting>
  <conditionalFormatting sqref="N63">
    <cfRule type="cellIs" dxfId="308" priority="33" operator="greaterThan">
      <formula>$R$63</formula>
    </cfRule>
    <cfRule type="cellIs" dxfId="307" priority="34" operator="lessThan">
      <formula>$R$63</formula>
    </cfRule>
  </conditionalFormatting>
  <conditionalFormatting sqref="N64">
    <cfRule type="cellIs" dxfId="306" priority="31" operator="greaterThan">
      <formula>$R$64</formula>
    </cfRule>
    <cfRule type="cellIs" dxfId="305" priority="32" operator="lessThan">
      <formula>$R$64</formula>
    </cfRule>
  </conditionalFormatting>
  <conditionalFormatting sqref="N65">
    <cfRule type="cellIs" dxfId="304" priority="29" operator="greaterThan">
      <formula>$R$65</formula>
    </cfRule>
    <cfRule type="cellIs" dxfId="303" priority="30" operator="lessThan">
      <formula>$R$65</formula>
    </cfRule>
  </conditionalFormatting>
  <conditionalFormatting sqref="N66">
    <cfRule type="cellIs" dxfId="302" priority="27" operator="greaterThan">
      <formula>$R$66</formula>
    </cfRule>
    <cfRule type="cellIs" dxfId="301" priority="28" operator="lessThan">
      <formula>$R$66</formula>
    </cfRule>
  </conditionalFormatting>
  <conditionalFormatting sqref="N67">
    <cfRule type="cellIs" dxfId="300" priority="25" operator="greaterThan">
      <formula>$R$67</formula>
    </cfRule>
    <cfRule type="cellIs" dxfId="299" priority="26" operator="lessThan">
      <formula>$R$67</formula>
    </cfRule>
  </conditionalFormatting>
  <conditionalFormatting sqref="O21">
    <cfRule type="cellIs" dxfId="298" priority="23" stopIfTrue="1" operator="lessThan">
      <formula>0</formula>
    </cfRule>
    <cfRule type="cellIs" dxfId="297" priority="24" stopIfTrue="1" operator="lessThan">
      <formula>$Q$21</formula>
    </cfRule>
  </conditionalFormatting>
  <conditionalFormatting sqref="F46">
    <cfRule type="cellIs" dxfId="296" priority="22" operator="lessThan">
      <formula>0</formula>
    </cfRule>
  </conditionalFormatting>
  <conditionalFormatting sqref="I47">
    <cfRule type="cellIs" dxfId="295" priority="20" operator="lessThan">
      <formula>0</formula>
    </cfRule>
  </conditionalFormatting>
  <conditionalFormatting sqref="I48">
    <cfRule type="cellIs" dxfId="294" priority="19" operator="lessThan">
      <formula>0</formula>
    </cfRule>
  </conditionalFormatting>
  <conditionalFormatting sqref="I49">
    <cfRule type="cellIs" dxfId="293" priority="18" operator="lessThan">
      <formula>0</formula>
    </cfRule>
  </conditionalFormatting>
  <conditionalFormatting sqref="I50">
    <cfRule type="cellIs" dxfId="292" priority="17" operator="lessThan">
      <formula>0</formula>
    </cfRule>
  </conditionalFormatting>
  <conditionalFormatting sqref="F47">
    <cfRule type="cellIs" dxfId="291" priority="16" operator="lessThan">
      <formula>0</formula>
    </cfRule>
  </conditionalFormatting>
  <conditionalFormatting sqref="F48">
    <cfRule type="cellIs" dxfId="290" priority="15" operator="lessThan">
      <formula>0</formula>
    </cfRule>
  </conditionalFormatting>
  <conditionalFormatting sqref="F49">
    <cfRule type="cellIs" dxfId="289" priority="14" operator="lessThan">
      <formula>0</formula>
    </cfRule>
  </conditionalFormatting>
  <conditionalFormatting sqref="F50">
    <cfRule type="cellIs" dxfId="288" priority="13" operator="lessThan">
      <formula>0</formula>
    </cfRule>
  </conditionalFormatting>
  <conditionalFormatting sqref="Q46">
    <cfRule type="cellIs" dxfId="287" priority="12" operator="lessThan">
      <formula>0</formula>
    </cfRule>
  </conditionalFormatting>
  <conditionalFormatting sqref="Q47">
    <cfRule type="cellIs" dxfId="286" priority="11" operator="lessThan">
      <formula>0</formula>
    </cfRule>
  </conditionalFormatting>
  <conditionalFormatting sqref="Q48">
    <cfRule type="cellIs" dxfId="285" priority="10" operator="lessThan">
      <formula>0</formula>
    </cfRule>
  </conditionalFormatting>
  <conditionalFormatting sqref="Q49">
    <cfRule type="cellIs" dxfId="284" priority="9" operator="lessThan">
      <formula>0</formula>
    </cfRule>
  </conditionalFormatting>
  <conditionalFormatting sqref="Q50">
    <cfRule type="cellIs" dxfId="283" priority="8" operator="lessThan">
      <formula>0</formula>
    </cfRule>
  </conditionalFormatting>
  <conditionalFormatting sqref="Q51">
    <cfRule type="cellIs" dxfId="282" priority="7" operator="lessThan">
      <formula>0</formula>
    </cfRule>
  </conditionalFormatting>
  <conditionalFormatting sqref="N46">
    <cfRule type="cellIs" dxfId="281" priority="6" operator="lessThan">
      <formula>0</formula>
    </cfRule>
  </conditionalFormatting>
  <conditionalFormatting sqref="N47">
    <cfRule type="cellIs" dxfId="280" priority="5" operator="lessThan">
      <formula>0</formula>
    </cfRule>
  </conditionalFormatting>
  <conditionalFormatting sqref="N48">
    <cfRule type="cellIs" dxfId="279" priority="4" operator="lessThan">
      <formula>0</formula>
    </cfRule>
  </conditionalFormatting>
  <conditionalFormatting sqref="N49">
    <cfRule type="cellIs" dxfId="278" priority="3" operator="lessThan">
      <formula>0</formula>
    </cfRule>
  </conditionalFormatting>
  <conditionalFormatting sqref="N50">
    <cfRule type="cellIs" dxfId="277" priority="2" operator="lessThan">
      <formula>0</formula>
    </cfRule>
  </conditionalFormatting>
  <conditionalFormatting sqref="N51">
    <cfRule type="cellIs" dxfId="276" priority="1" operator="lessThan">
      <formula>0</formula>
    </cfRule>
  </conditionalFormatting>
  <dataValidations count="5">
    <dataValidation operator="greaterThanOrEqual" allowBlank="1" showInputMessage="1" showErrorMessage="1" sqref="N55 O7:P7" xr:uid="{00000000-0002-0000-0700-000000000000}"/>
    <dataValidation type="whole" operator="greaterThanOrEqual" allowBlank="1" showInputMessage="1" showErrorMessage="1" sqref="H58:H61 I61 Q21 K18 K21:L21 E92:H92 C92 P71:P75 I17:I21 H64:H68 M15:M21 E17:E21 O15:O21 G17:G21 J17:J19 H71:H76 N56:N67" xr:uid="{00000000-0002-0000-0700-000001000000}">
      <formula1>0</formula1>
    </dataValidation>
    <dataValidation type="whole" operator="greaterThanOrEqual" allowBlank="1" showInputMessage="1" showErrorMessage="1" sqref="O78 O82" xr:uid="{00000000-0002-0000-0700-000002000000}">
      <formula1>2008</formula1>
    </dataValidation>
    <dataValidation type="whole" operator="greaterThanOrEqual" allowBlank="1" showInputMessage="1" showErrorMessage="1" error="Verifique los Datos Introducidos" sqref="N52:N53 Q52:Q53 F55:I55 O46:P46 O48:P53 O47" xr:uid="{00000000-0002-0000-0700-000003000000}">
      <formula1>0</formula1>
    </dataValidation>
    <dataValidation allowBlank="1" error="Elija un Mes de la Lista Desplegable." prompt="Elija un Mes de la Lista." sqref="K7" xr:uid="{00000000-0002-0000-07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L101"/>
  <sheetViews>
    <sheetView showGridLines="0" zoomScale="106" zoomScaleNormal="106" workbookViewId="0">
      <selection activeCell="G15" sqref="G15:H15"/>
    </sheetView>
  </sheetViews>
  <sheetFormatPr baseColWidth="10" defaultColWidth="11.44140625" defaultRowHeight="13.2" x14ac:dyDescent="0.25"/>
  <cols>
    <col min="1" max="1" width="3" style="84" customWidth="1"/>
    <col min="2" max="2" width="7.88671875" style="80" customWidth="1"/>
    <col min="3" max="3" width="1.44140625" style="80" customWidth="1"/>
    <col min="4" max="4" width="3.88671875" style="80" customWidth="1"/>
    <col min="5" max="5" width="6.44140625" style="80" customWidth="1"/>
    <col min="6" max="6" width="8" style="80" customWidth="1"/>
    <col min="7" max="9" width="6.44140625" style="80" customWidth="1"/>
    <col min="10" max="10" width="8" style="80" customWidth="1"/>
    <col min="11" max="11" width="6.44140625" style="80" customWidth="1"/>
    <col min="12" max="12" width="7.109375" style="80" customWidth="1"/>
    <col min="13" max="13" width="7.5546875" style="80" customWidth="1"/>
    <col min="14" max="14" width="7.109375" style="80" customWidth="1"/>
    <col min="15" max="15" width="7.33203125" style="80" customWidth="1"/>
    <col min="16" max="16" width="6.44140625" style="80" customWidth="1"/>
    <col min="17" max="17" width="6" style="80" customWidth="1"/>
    <col min="18" max="18" width="0" style="80" hidden="1" customWidth="1"/>
    <col min="19" max="16384" width="11.44140625" style="80"/>
  </cols>
  <sheetData>
    <row r="1" spans="1:18" s="77" customFormat="1" ht="13.5" customHeight="1" x14ac:dyDescent="0.2">
      <c r="A1" s="76"/>
      <c r="B1" s="76"/>
      <c r="C1" s="76"/>
      <c r="D1" s="76"/>
      <c r="E1" s="76"/>
      <c r="F1" s="76"/>
      <c r="N1" s="76"/>
      <c r="O1" s="76"/>
      <c r="P1" s="76"/>
      <c r="Q1" s="76"/>
    </row>
    <row r="2" spans="1:18" s="77" customFormat="1" ht="12" customHeight="1" x14ac:dyDescent="0.2">
      <c r="A2" s="76"/>
      <c r="B2" s="76"/>
      <c r="C2" s="76"/>
      <c r="D2" s="76"/>
      <c r="E2" s="76"/>
      <c r="F2" s="76"/>
      <c r="N2" s="76"/>
      <c r="O2" s="76"/>
      <c r="P2" s="76"/>
      <c r="Q2" s="76"/>
    </row>
    <row r="3" spans="1:18" s="77" customFormat="1" ht="15.75" customHeight="1" x14ac:dyDescent="0.2">
      <c r="N3" s="76"/>
      <c r="O3" s="76"/>
      <c r="P3" s="76"/>
      <c r="Q3" s="76"/>
    </row>
    <row r="4" spans="1:18" s="78" customFormat="1" ht="36.75" customHeight="1" x14ac:dyDescent="0.3">
      <c r="A4" s="243" t="s">
        <v>33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8" s="78" customFormat="1" ht="8.2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P5" s="79"/>
      <c r="Q5" s="79"/>
    </row>
    <row r="6" spans="1:18" ht="18" customHeight="1" x14ac:dyDescent="0.3">
      <c r="A6" s="233" t="s">
        <v>0</v>
      </c>
      <c r="B6" s="233"/>
      <c r="C6" s="279">
        <f>AGOSTO!C6</f>
        <v>0</v>
      </c>
      <c r="D6" s="279"/>
      <c r="E6" s="279"/>
      <c r="F6" s="279"/>
      <c r="G6" s="279"/>
      <c r="H6" s="279"/>
      <c r="I6" s="279"/>
      <c r="J6" s="244" t="s">
        <v>1</v>
      </c>
      <c r="K6" s="244"/>
      <c r="L6" s="280">
        <f>AGOSTO!L6</f>
        <v>0</v>
      </c>
      <c r="M6" s="280"/>
      <c r="N6" s="280"/>
      <c r="O6" s="251" t="s">
        <v>2</v>
      </c>
      <c r="P6" s="251"/>
      <c r="Q6" s="245" t="s">
        <v>52</v>
      </c>
    </row>
    <row r="7" spans="1:18" s="82" customFormat="1" ht="20.25" customHeight="1" x14ac:dyDescent="0.3">
      <c r="A7" s="233" t="s">
        <v>3</v>
      </c>
      <c r="B7" s="233"/>
      <c r="C7" s="233"/>
      <c r="D7" s="233"/>
      <c r="E7" s="281">
        <f>AGOSTO!E7</f>
        <v>0</v>
      </c>
      <c r="F7" s="281"/>
      <c r="G7" s="281"/>
      <c r="H7" s="281"/>
      <c r="I7" s="281"/>
      <c r="J7" s="81" t="s">
        <v>4</v>
      </c>
      <c r="K7" s="246" t="s">
        <v>132</v>
      </c>
      <c r="L7" s="246"/>
      <c r="M7" s="246"/>
      <c r="N7" s="81" t="s">
        <v>6</v>
      </c>
      <c r="O7" s="282">
        <f>AGOSTO!O7</f>
        <v>0</v>
      </c>
      <c r="P7" s="282"/>
      <c r="Q7" s="245"/>
    </row>
    <row r="8" spans="1:18" s="82" customFormat="1" ht="5.25" customHeight="1" x14ac:dyDescent="0.2">
      <c r="A8" s="76"/>
      <c r="B8" s="101"/>
      <c r="C8" s="101"/>
      <c r="D8" s="101"/>
      <c r="E8" s="104"/>
      <c r="F8" s="98"/>
      <c r="G8" s="98"/>
      <c r="H8" s="98"/>
      <c r="I8" s="98"/>
      <c r="J8" s="83"/>
      <c r="K8" s="105"/>
      <c r="L8" s="105"/>
      <c r="M8" s="106"/>
      <c r="N8" s="106"/>
      <c r="O8" s="106"/>
      <c r="P8" s="106"/>
      <c r="Q8" s="106"/>
    </row>
    <row r="9" spans="1:18" s="82" customFormat="1" ht="17.25" customHeight="1" x14ac:dyDescent="0.3">
      <c r="A9" s="233" t="s">
        <v>7</v>
      </c>
      <c r="B9" s="233"/>
      <c r="C9" s="283">
        <f>AGOSTO!C9</f>
        <v>0</v>
      </c>
      <c r="D9" s="283"/>
      <c r="E9" s="283"/>
      <c r="F9" s="283"/>
      <c r="G9" s="83" t="s">
        <v>8</v>
      </c>
      <c r="H9" s="283">
        <f>AGOSTO!H9</f>
        <v>0</v>
      </c>
      <c r="I9" s="283"/>
      <c r="J9" s="283"/>
      <c r="K9" s="83" t="s">
        <v>9</v>
      </c>
      <c r="L9" s="283">
        <f>AGOSTO!L9</f>
        <v>0</v>
      </c>
      <c r="M9" s="283"/>
      <c r="N9" s="283"/>
      <c r="O9" s="283"/>
      <c r="P9" s="283"/>
      <c r="Q9" s="283"/>
    </row>
    <row r="10" spans="1:18" s="82" customFormat="1" ht="7.5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6"/>
      <c r="J10" s="106"/>
      <c r="K10" s="106"/>
      <c r="L10" s="104"/>
      <c r="M10" s="104"/>
      <c r="N10" s="105"/>
      <c r="O10" s="107"/>
      <c r="P10" s="104"/>
      <c r="Q10" s="106"/>
    </row>
    <row r="11" spans="1:18" ht="6.75" customHeight="1" x14ac:dyDescent="0.25">
      <c r="A11" s="9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2"/>
    </row>
    <row r="12" spans="1:18" ht="16.5" customHeight="1" x14ac:dyDescent="0.25">
      <c r="A12" s="224" t="s">
        <v>105</v>
      </c>
      <c r="B12" s="225"/>
      <c r="C12" s="225"/>
      <c r="D12" s="226"/>
      <c r="E12" s="211" t="s">
        <v>10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</row>
    <row r="13" spans="1:18" ht="12" customHeight="1" x14ac:dyDescent="0.25">
      <c r="A13" s="227"/>
      <c r="B13" s="228"/>
      <c r="C13" s="228"/>
      <c r="D13" s="229"/>
      <c r="E13" s="234" t="s">
        <v>11</v>
      </c>
      <c r="F13" s="235"/>
      <c r="G13" s="234" t="s">
        <v>12</v>
      </c>
      <c r="H13" s="235"/>
      <c r="I13" s="234" t="s">
        <v>13</v>
      </c>
      <c r="J13" s="235"/>
      <c r="K13" s="248" t="s">
        <v>91</v>
      </c>
      <c r="L13" s="249"/>
      <c r="M13" s="234" t="s">
        <v>71</v>
      </c>
      <c r="N13" s="235"/>
      <c r="O13" s="238" t="s">
        <v>14</v>
      </c>
      <c r="P13" s="235"/>
      <c r="Q13" s="240" t="s">
        <v>65</v>
      </c>
    </row>
    <row r="14" spans="1:18" ht="11.25" customHeight="1" x14ac:dyDescent="0.25">
      <c r="A14" s="230"/>
      <c r="B14" s="231"/>
      <c r="C14" s="231"/>
      <c r="D14" s="232"/>
      <c r="E14" s="236"/>
      <c r="F14" s="237"/>
      <c r="G14" s="236"/>
      <c r="H14" s="237"/>
      <c r="I14" s="236"/>
      <c r="J14" s="237"/>
      <c r="K14" s="116" t="s">
        <v>69</v>
      </c>
      <c r="L14" s="117" t="s">
        <v>70</v>
      </c>
      <c r="M14" s="236"/>
      <c r="N14" s="237"/>
      <c r="O14" s="239"/>
      <c r="P14" s="237"/>
      <c r="Q14" s="241"/>
    </row>
    <row r="15" spans="1:18" ht="18" customHeight="1" x14ac:dyDescent="0.25">
      <c r="A15" s="85">
        <v>1</v>
      </c>
      <c r="B15" s="188" t="s">
        <v>34</v>
      </c>
      <c r="C15" s="189"/>
      <c r="D15" s="190"/>
      <c r="E15" s="284">
        <f>AGOSTO!O15</f>
        <v>0</v>
      </c>
      <c r="F15" s="285"/>
      <c r="G15" s="174"/>
      <c r="H15" s="175"/>
      <c r="I15" s="174"/>
      <c r="J15" s="175"/>
      <c r="K15" s="118"/>
      <c r="L15" s="136"/>
      <c r="M15" s="221">
        <f>K38</f>
        <v>0</v>
      </c>
      <c r="N15" s="221"/>
      <c r="O15" s="210">
        <f>E15+G15+I15-K15+L15-M15-Q38</f>
        <v>0</v>
      </c>
      <c r="P15" s="210"/>
      <c r="Q15" s="118"/>
    </row>
    <row r="16" spans="1:18" ht="18" customHeight="1" x14ac:dyDescent="0.25">
      <c r="A16" s="85">
        <v>2</v>
      </c>
      <c r="B16" s="188" t="s">
        <v>35</v>
      </c>
      <c r="C16" s="189"/>
      <c r="D16" s="190"/>
      <c r="E16" s="284">
        <f>AGOSTO!O16</f>
        <v>0</v>
      </c>
      <c r="F16" s="285"/>
      <c r="G16" s="174"/>
      <c r="H16" s="175"/>
      <c r="I16" s="174"/>
      <c r="J16" s="175"/>
      <c r="K16" s="118"/>
      <c r="L16" s="136"/>
      <c r="M16" s="221">
        <f t="shared" ref="M16:M20" si="0">K39</f>
        <v>0</v>
      </c>
      <c r="N16" s="221"/>
      <c r="O16" s="210">
        <f>E16+G16+I16-K16+L16-M16-Q39</f>
        <v>0</v>
      </c>
      <c r="P16" s="210"/>
      <c r="Q16" s="118"/>
    </row>
    <row r="17" spans="1:17" ht="18" customHeight="1" x14ac:dyDescent="0.25">
      <c r="A17" s="85">
        <v>3.1</v>
      </c>
      <c r="B17" s="188" t="s">
        <v>98</v>
      </c>
      <c r="C17" s="189"/>
      <c r="D17" s="190"/>
      <c r="E17" s="284">
        <f>AGOSTO!O17</f>
        <v>0</v>
      </c>
      <c r="F17" s="285"/>
      <c r="G17" s="174"/>
      <c r="H17" s="175"/>
      <c r="I17" s="219"/>
      <c r="J17" s="247"/>
      <c r="K17" s="118"/>
      <c r="L17" s="136"/>
      <c r="M17" s="221">
        <f t="shared" si="0"/>
        <v>0</v>
      </c>
      <c r="N17" s="221"/>
      <c r="O17" s="210">
        <f>E17+G17+I17-K17+L17-M17-Q40</f>
        <v>0</v>
      </c>
      <c r="P17" s="210"/>
      <c r="Q17" s="118"/>
    </row>
    <row r="18" spans="1:17" ht="18" customHeight="1" x14ac:dyDescent="0.25">
      <c r="A18" s="85">
        <v>3.2</v>
      </c>
      <c r="B18" s="188" t="s">
        <v>44</v>
      </c>
      <c r="C18" s="189"/>
      <c r="D18" s="190"/>
      <c r="E18" s="284">
        <f>AGOSTO!O18</f>
        <v>0</v>
      </c>
      <c r="F18" s="285"/>
      <c r="G18" s="174"/>
      <c r="H18" s="175"/>
      <c r="I18" s="219"/>
      <c r="J18" s="247"/>
      <c r="K18" s="119"/>
      <c r="L18" s="120"/>
      <c r="M18" s="221">
        <f t="shared" si="0"/>
        <v>0</v>
      </c>
      <c r="N18" s="221"/>
      <c r="O18" s="210">
        <f>E18+G18+I18-K18+L18-M18-Q41</f>
        <v>0</v>
      </c>
      <c r="P18" s="210"/>
      <c r="Q18" s="118"/>
    </row>
    <row r="19" spans="1:17" ht="18" customHeight="1" x14ac:dyDescent="0.25">
      <c r="A19" s="85">
        <v>4</v>
      </c>
      <c r="B19" s="188" t="s">
        <v>60</v>
      </c>
      <c r="C19" s="189"/>
      <c r="D19" s="190"/>
      <c r="E19" s="284">
        <f>AGOSTO!O19</f>
        <v>0</v>
      </c>
      <c r="F19" s="285"/>
      <c r="G19" s="174"/>
      <c r="H19" s="175"/>
      <c r="I19" s="219"/>
      <c r="J19" s="220"/>
      <c r="K19" s="130"/>
      <c r="L19" s="131"/>
      <c r="M19" s="221">
        <f t="shared" si="0"/>
        <v>0</v>
      </c>
      <c r="N19" s="221"/>
      <c r="O19" s="210">
        <f>E19+G19+I19-M19</f>
        <v>0</v>
      </c>
      <c r="P19" s="210"/>
      <c r="Q19" s="118"/>
    </row>
    <row r="20" spans="1:17" ht="18" customHeight="1" x14ac:dyDescent="0.25">
      <c r="A20" s="103">
        <v>5</v>
      </c>
      <c r="B20" s="188" t="s">
        <v>61</v>
      </c>
      <c r="C20" s="189"/>
      <c r="D20" s="190"/>
      <c r="E20" s="284">
        <f>AGOSTO!O20</f>
        <v>0</v>
      </c>
      <c r="F20" s="285"/>
      <c r="G20" s="174"/>
      <c r="H20" s="175"/>
      <c r="I20" s="219"/>
      <c r="J20" s="220"/>
      <c r="K20" s="130"/>
      <c r="L20" s="131"/>
      <c r="M20" s="221">
        <f t="shared" si="0"/>
        <v>0</v>
      </c>
      <c r="N20" s="221"/>
      <c r="O20" s="210">
        <f>E20+G20+I20-M20</f>
        <v>0</v>
      </c>
      <c r="P20" s="210"/>
      <c r="Q20" s="118"/>
    </row>
    <row r="21" spans="1:17" s="82" customFormat="1" ht="15.75" customHeight="1" x14ac:dyDescent="0.2">
      <c r="A21" s="216" t="s">
        <v>15</v>
      </c>
      <c r="B21" s="217"/>
      <c r="C21" s="217"/>
      <c r="D21" s="218"/>
      <c r="E21" s="214">
        <f>SUM(E15:F20)</f>
        <v>0</v>
      </c>
      <c r="F21" s="215"/>
      <c r="G21" s="214">
        <f>SUM(G15:H20)</f>
        <v>0</v>
      </c>
      <c r="H21" s="215"/>
      <c r="I21" s="214">
        <f>SUM(I15:J20)</f>
        <v>0</v>
      </c>
      <c r="J21" s="215"/>
      <c r="K21" s="121">
        <f>SUM(K15:K18)</f>
        <v>0</v>
      </c>
      <c r="L21" s="121">
        <f>SUM(L15:L18)</f>
        <v>0</v>
      </c>
      <c r="M21" s="214">
        <f>SUM(M15:N20)</f>
        <v>0</v>
      </c>
      <c r="N21" s="215"/>
      <c r="O21" s="210">
        <f>SUM(O15:P20)</f>
        <v>0</v>
      </c>
      <c r="P21" s="210"/>
      <c r="Q21" s="137">
        <f>SUM(Q15:Q20)</f>
        <v>0</v>
      </c>
    </row>
    <row r="22" spans="1:17" ht="21" customHeight="1" x14ac:dyDescent="0.25">
      <c r="A22" s="92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14.25" customHeight="1" x14ac:dyDescent="0.25">
      <c r="A23" s="211" t="s">
        <v>59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3"/>
    </row>
    <row r="24" spans="1:17" ht="15.75" customHeight="1" x14ac:dyDescent="0.25">
      <c r="A24" s="193" t="s">
        <v>105</v>
      </c>
      <c r="B24" s="194"/>
      <c r="C24" s="194"/>
      <c r="D24" s="195"/>
      <c r="E24" s="152" t="s">
        <v>53</v>
      </c>
      <c r="F24" s="152"/>
      <c r="G24" s="152"/>
      <c r="H24" s="152" t="s">
        <v>138</v>
      </c>
      <c r="I24" s="152"/>
      <c r="J24" s="152"/>
      <c r="K24" s="152"/>
      <c r="L24" s="152"/>
      <c r="M24" s="152" t="s">
        <v>139</v>
      </c>
      <c r="N24" s="152"/>
      <c r="O24" s="152"/>
      <c r="P24" s="152"/>
      <c r="Q24" s="152"/>
    </row>
    <row r="25" spans="1:17" ht="15" customHeight="1" x14ac:dyDescent="0.25">
      <c r="A25" s="199"/>
      <c r="B25" s="200"/>
      <c r="C25" s="200"/>
      <c r="D25" s="201"/>
      <c r="E25" s="99" t="s">
        <v>36</v>
      </c>
      <c r="F25" s="99" t="s">
        <v>37</v>
      </c>
      <c r="G25" s="87" t="s">
        <v>38</v>
      </c>
      <c r="H25" s="99" t="s">
        <v>39</v>
      </c>
      <c r="I25" s="99" t="s">
        <v>40</v>
      </c>
      <c r="J25" s="99" t="s">
        <v>41</v>
      </c>
      <c r="K25" s="99" t="s">
        <v>42</v>
      </c>
      <c r="L25" s="99" t="s">
        <v>43</v>
      </c>
      <c r="M25" s="99" t="s">
        <v>136</v>
      </c>
      <c r="N25" s="99" t="s">
        <v>124</v>
      </c>
      <c r="O25" s="99" t="s">
        <v>46</v>
      </c>
      <c r="P25" s="99" t="s">
        <v>92</v>
      </c>
      <c r="Q25" s="99" t="s">
        <v>93</v>
      </c>
    </row>
    <row r="26" spans="1:17" ht="17.25" customHeight="1" x14ac:dyDescent="0.3">
      <c r="A26" s="85">
        <v>1</v>
      </c>
      <c r="B26" s="188" t="s">
        <v>34</v>
      </c>
      <c r="C26" s="189"/>
      <c r="D26" s="190"/>
      <c r="E26" s="12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40"/>
    </row>
    <row r="27" spans="1:17" ht="17.25" customHeight="1" x14ac:dyDescent="0.3">
      <c r="A27" s="85">
        <v>2</v>
      </c>
      <c r="B27" s="188" t="s">
        <v>35</v>
      </c>
      <c r="C27" s="189"/>
      <c r="D27" s="190"/>
      <c r="E27" s="127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</row>
    <row r="28" spans="1:17" ht="17.25" customHeight="1" x14ac:dyDescent="0.3">
      <c r="A28" s="85">
        <v>3.1</v>
      </c>
      <c r="B28" s="188" t="s">
        <v>98</v>
      </c>
      <c r="C28" s="189"/>
      <c r="D28" s="190"/>
      <c r="E28" s="127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</row>
    <row r="29" spans="1:17" ht="17.25" customHeight="1" x14ac:dyDescent="0.3">
      <c r="A29" s="85">
        <v>3.2</v>
      </c>
      <c r="B29" s="188" t="s">
        <v>44</v>
      </c>
      <c r="C29" s="189"/>
      <c r="D29" s="190"/>
      <c r="E29" s="127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40"/>
    </row>
    <row r="30" spans="1:17" ht="17.25" customHeight="1" x14ac:dyDescent="0.3">
      <c r="A30" s="85">
        <v>4</v>
      </c>
      <c r="B30" s="188" t="s">
        <v>60</v>
      </c>
      <c r="C30" s="189"/>
      <c r="D30" s="190"/>
      <c r="E30" s="127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0"/>
    </row>
    <row r="31" spans="1:17" ht="17.25" customHeight="1" x14ac:dyDescent="0.3">
      <c r="A31" s="103">
        <v>5</v>
      </c>
      <c r="B31" s="188" t="s">
        <v>61</v>
      </c>
      <c r="C31" s="189"/>
      <c r="D31" s="190"/>
      <c r="E31" s="127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0"/>
    </row>
    <row r="32" spans="1:17" ht="7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7" ht="6" customHeight="1" x14ac:dyDescent="0.25">
      <c r="A33" s="92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10.5" customHeight="1" x14ac:dyDescent="0.25">
      <c r="A34" s="260" t="s">
        <v>59</v>
      </c>
      <c r="B34" s="261"/>
      <c r="C34" s="261"/>
      <c r="D34" s="261"/>
      <c r="E34" s="261"/>
      <c r="F34" s="261"/>
      <c r="G34" s="261"/>
      <c r="H34" s="261"/>
      <c r="I34" s="261"/>
      <c r="J34" s="262"/>
      <c r="K34" s="202" t="s">
        <v>88</v>
      </c>
      <c r="L34" s="180" t="s">
        <v>90</v>
      </c>
      <c r="M34" s="181"/>
      <c r="N34" s="181"/>
      <c r="O34" s="181"/>
      <c r="P34" s="181"/>
      <c r="Q34" s="182"/>
    </row>
    <row r="35" spans="1:17" ht="10.5" customHeight="1" x14ac:dyDescent="0.25">
      <c r="A35" s="193" t="s">
        <v>105</v>
      </c>
      <c r="B35" s="194"/>
      <c r="C35" s="194"/>
      <c r="D35" s="195"/>
      <c r="E35" s="161" t="s">
        <v>86</v>
      </c>
      <c r="F35" s="162"/>
      <c r="G35" s="162"/>
      <c r="H35" s="162"/>
      <c r="I35" s="162"/>
      <c r="J35" s="163"/>
      <c r="K35" s="203"/>
      <c r="L35" s="183"/>
      <c r="M35" s="184"/>
      <c r="N35" s="184"/>
      <c r="O35" s="184"/>
      <c r="P35" s="184"/>
      <c r="Q35" s="185"/>
    </row>
    <row r="36" spans="1:17" ht="12" customHeight="1" x14ac:dyDescent="0.25">
      <c r="A36" s="196"/>
      <c r="B36" s="197"/>
      <c r="C36" s="197"/>
      <c r="D36" s="198"/>
      <c r="E36" s="205" t="s">
        <v>17</v>
      </c>
      <c r="F36" s="206"/>
      <c r="G36" s="206"/>
      <c r="H36" s="207"/>
      <c r="I36" s="209" t="s">
        <v>137</v>
      </c>
      <c r="J36" s="252" t="s">
        <v>87</v>
      </c>
      <c r="K36" s="203"/>
      <c r="L36" s="208" t="s">
        <v>140</v>
      </c>
      <c r="M36" s="208"/>
      <c r="N36" s="257" t="s">
        <v>66</v>
      </c>
      <c r="O36" s="257"/>
      <c r="P36" s="208" t="s">
        <v>47</v>
      </c>
      <c r="Q36" s="258" t="s">
        <v>54</v>
      </c>
    </row>
    <row r="37" spans="1:17" ht="14.25" customHeight="1" x14ac:dyDescent="0.25">
      <c r="A37" s="199"/>
      <c r="B37" s="200"/>
      <c r="C37" s="200"/>
      <c r="D37" s="201"/>
      <c r="E37" s="99" t="s">
        <v>18</v>
      </c>
      <c r="F37" s="99" t="s">
        <v>19</v>
      </c>
      <c r="G37" s="99" t="s">
        <v>62</v>
      </c>
      <c r="H37" s="99" t="s">
        <v>89</v>
      </c>
      <c r="I37" s="209"/>
      <c r="J37" s="252"/>
      <c r="K37" s="204"/>
      <c r="L37" s="114" t="s">
        <v>63</v>
      </c>
      <c r="M37" s="115" t="s">
        <v>64</v>
      </c>
      <c r="N37" s="102" t="s">
        <v>67</v>
      </c>
      <c r="O37" s="102" t="s">
        <v>68</v>
      </c>
      <c r="P37" s="208"/>
      <c r="Q37" s="259"/>
    </row>
    <row r="38" spans="1:17" ht="15.75" customHeight="1" x14ac:dyDescent="0.25">
      <c r="A38" s="85">
        <v>1</v>
      </c>
      <c r="B38" s="188" t="s">
        <v>34</v>
      </c>
      <c r="C38" s="189"/>
      <c r="D38" s="190"/>
      <c r="E38" s="122"/>
      <c r="F38" s="122"/>
      <c r="G38" s="122"/>
      <c r="H38" s="122"/>
      <c r="I38" s="125"/>
      <c r="J38" s="122"/>
      <c r="K38" s="123">
        <f>SUM(E26:Q26,E38:J38)</f>
        <v>0</v>
      </c>
      <c r="L38" s="127"/>
      <c r="M38" s="128"/>
      <c r="N38" s="127"/>
      <c r="O38" s="127"/>
      <c r="P38" s="127"/>
      <c r="Q38" s="123">
        <f>SUM(L38:P38)</f>
        <v>0</v>
      </c>
    </row>
    <row r="39" spans="1:17" ht="15.75" customHeight="1" x14ac:dyDescent="0.25">
      <c r="A39" s="85">
        <v>2</v>
      </c>
      <c r="B39" s="188" t="s">
        <v>35</v>
      </c>
      <c r="C39" s="189"/>
      <c r="D39" s="190"/>
      <c r="E39" s="122"/>
      <c r="F39" s="122"/>
      <c r="G39" s="122"/>
      <c r="H39" s="122"/>
      <c r="I39" s="125"/>
      <c r="J39" s="122"/>
      <c r="K39" s="123">
        <f t="shared" ref="K39:K43" si="1">SUM(E27:Q27,E39:J39)</f>
        <v>0</v>
      </c>
      <c r="L39" s="127"/>
      <c r="M39" s="128"/>
      <c r="N39" s="127"/>
      <c r="O39" s="127"/>
      <c r="P39" s="127"/>
      <c r="Q39" s="123">
        <f>SUM(L39:P39)</f>
        <v>0</v>
      </c>
    </row>
    <row r="40" spans="1:17" s="84" customFormat="1" ht="15.75" customHeight="1" x14ac:dyDescent="0.2">
      <c r="A40" s="85">
        <v>3.1</v>
      </c>
      <c r="B40" s="188" t="s">
        <v>98</v>
      </c>
      <c r="C40" s="189"/>
      <c r="D40" s="190"/>
      <c r="E40" s="122"/>
      <c r="F40" s="122"/>
      <c r="G40" s="122"/>
      <c r="H40" s="122"/>
      <c r="I40" s="125"/>
      <c r="J40" s="122"/>
      <c r="K40" s="123">
        <f t="shared" si="1"/>
        <v>0</v>
      </c>
      <c r="L40" s="127"/>
      <c r="M40" s="128"/>
      <c r="N40" s="127"/>
      <c r="O40" s="127"/>
      <c r="P40" s="127"/>
      <c r="Q40" s="123">
        <f>SUM(L40:P40)</f>
        <v>0</v>
      </c>
    </row>
    <row r="41" spans="1:17" s="84" customFormat="1" ht="15.75" customHeight="1" x14ac:dyDescent="0.2">
      <c r="A41" s="85">
        <v>3.2</v>
      </c>
      <c r="B41" s="188" t="s">
        <v>44</v>
      </c>
      <c r="C41" s="189"/>
      <c r="D41" s="190"/>
      <c r="E41" s="122"/>
      <c r="F41" s="122"/>
      <c r="G41" s="122"/>
      <c r="H41" s="122"/>
      <c r="I41" s="125"/>
      <c r="J41" s="122"/>
      <c r="K41" s="123">
        <f t="shared" si="1"/>
        <v>0</v>
      </c>
      <c r="L41" s="127"/>
      <c r="M41" s="128"/>
      <c r="N41" s="127"/>
      <c r="O41" s="127"/>
      <c r="P41" s="127"/>
      <c r="Q41" s="123">
        <f>SUM(L41:P41)</f>
        <v>0</v>
      </c>
    </row>
    <row r="42" spans="1:17" s="84" customFormat="1" ht="15.75" customHeight="1" x14ac:dyDescent="0.2">
      <c r="A42" s="85">
        <v>4</v>
      </c>
      <c r="B42" s="188" t="s">
        <v>60</v>
      </c>
      <c r="C42" s="189"/>
      <c r="D42" s="190"/>
      <c r="E42" s="125"/>
      <c r="F42" s="125"/>
      <c r="G42" s="125"/>
      <c r="H42" s="125"/>
      <c r="I42" s="125"/>
      <c r="J42" s="125"/>
      <c r="K42" s="141">
        <f t="shared" si="1"/>
        <v>0</v>
      </c>
      <c r="L42" s="127"/>
      <c r="M42" s="128"/>
      <c r="N42" s="127"/>
      <c r="O42" s="127"/>
      <c r="P42" s="127"/>
      <c r="Q42" s="141">
        <f t="shared" ref="Q42:Q43" si="2">SUM(L42:P42)</f>
        <v>0</v>
      </c>
    </row>
    <row r="43" spans="1:17" s="84" customFormat="1" ht="15.75" customHeight="1" x14ac:dyDescent="0.2">
      <c r="A43" s="103">
        <v>5</v>
      </c>
      <c r="B43" s="188" t="s">
        <v>61</v>
      </c>
      <c r="C43" s="189"/>
      <c r="D43" s="190"/>
      <c r="E43" s="125"/>
      <c r="F43" s="125"/>
      <c r="G43" s="125"/>
      <c r="H43" s="125"/>
      <c r="I43" s="125"/>
      <c r="J43" s="125"/>
      <c r="K43" s="141">
        <f t="shared" si="1"/>
        <v>0</v>
      </c>
      <c r="L43" s="127"/>
      <c r="M43" s="128"/>
      <c r="N43" s="127"/>
      <c r="O43" s="127"/>
      <c r="P43" s="127"/>
      <c r="Q43" s="141">
        <f t="shared" si="2"/>
        <v>0</v>
      </c>
    </row>
    <row r="44" spans="1:17" s="84" customFormat="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96"/>
      <c r="K44" s="96"/>
    </row>
    <row r="45" spans="1:17" s="84" customFormat="1" ht="23.25" customHeight="1" x14ac:dyDescent="0.2">
      <c r="A45" s="253" t="s">
        <v>122</v>
      </c>
      <c r="B45" s="254"/>
      <c r="C45" s="254"/>
      <c r="D45" s="254"/>
      <c r="E45" s="255"/>
      <c r="F45" s="132" t="s">
        <v>48</v>
      </c>
      <c r="G45" s="132" t="s">
        <v>49</v>
      </c>
      <c r="H45" s="132" t="s">
        <v>50</v>
      </c>
      <c r="I45" s="132" t="s">
        <v>51</v>
      </c>
      <c r="K45" s="253" t="s">
        <v>112</v>
      </c>
      <c r="L45" s="254"/>
      <c r="M45" s="255"/>
      <c r="N45" s="133" t="s">
        <v>24</v>
      </c>
      <c r="O45" s="133" t="s">
        <v>27</v>
      </c>
      <c r="P45" s="133" t="s">
        <v>25</v>
      </c>
      <c r="Q45" s="133" t="s">
        <v>26</v>
      </c>
    </row>
    <row r="46" spans="1:17" s="84" customFormat="1" ht="15" customHeight="1" x14ac:dyDescent="0.2">
      <c r="A46" s="85">
        <v>1</v>
      </c>
      <c r="B46" s="188" t="s">
        <v>34</v>
      </c>
      <c r="C46" s="189"/>
      <c r="D46" s="189"/>
      <c r="E46" s="190"/>
      <c r="F46" s="75">
        <f>AGOSTO!I46</f>
        <v>0</v>
      </c>
      <c r="G46" s="118"/>
      <c r="H46" s="118"/>
      <c r="I46" s="123">
        <f>F46+G46-H46</f>
        <v>0</v>
      </c>
      <c r="K46" s="256" t="s">
        <v>113</v>
      </c>
      <c r="L46" s="256"/>
      <c r="M46" s="256"/>
      <c r="N46" s="75">
        <f>AGOSTO!Q46</f>
        <v>0</v>
      </c>
      <c r="O46" s="122"/>
      <c r="P46" s="126"/>
      <c r="Q46" s="123">
        <f t="shared" ref="Q46:Q51" si="3">N46+O46-P46</f>
        <v>0</v>
      </c>
    </row>
    <row r="47" spans="1:17" s="84" customFormat="1" ht="15" customHeight="1" x14ac:dyDescent="0.3">
      <c r="A47" s="85">
        <v>2</v>
      </c>
      <c r="B47" s="188" t="s">
        <v>35</v>
      </c>
      <c r="C47" s="189"/>
      <c r="D47" s="189"/>
      <c r="E47" s="190"/>
      <c r="F47" s="75">
        <f>AGOSTO!I47</f>
        <v>0</v>
      </c>
      <c r="G47" s="129"/>
      <c r="H47" s="125"/>
      <c r="I47" s="123">
        <f>F47+G47-H47</f>
        <v>0</v>
      </c>
      <c r="K47" s="256" t="s">
        <v>114</v>
      </c>
      <c r="L47" s="256"/>
      <c r="M47" s="256"/>
      <c r="N47" s="75">
        <f>AGOSTO!Q47</f>
        <v>0</v>
      </c>
      <c r="O47" s="122"/>
      <c r="P47" s="122"/>
      <c r="Q47" s="123">
        <f t="shared" si="3"/>
        <v>0</v>
      </c>
    </row>
    <row r="48" spans="1:17" s="84" customFormat="1" ht="15" customHeight="1" x14ac:dyDescent="0.2">
      <c r="A48" s="85">
        <v>3.1</v>
      </c>
      <c r="B48" s="188" t="s">
        <v>98</v>
      </c>
      <c r="C48" s="189"/>
      <c r="D48" s="189"/>
      <c r="E48" s="190"/>
      <c r="F48" s="75">
        <f>AGOSTO!I48</f>
        <v>0</v>
      </c>
      <c r="G48" s="122"/>
      <c r="H48" s="122"/>
      <c r="I48" s="123">
        <f>F48+G48-H48</f>
        <v>0</v>
      </c>
      <c r="K48" s="256" t="s">
        <v>115</v>
      </c>
      <c r="L48" s="256"/>
      <c r="M48" s="256"/>
      <c r="N48" s="75">
        <f>AGOSTO!Q48</f>
        <v>0</v>
      </c>
      <c r="O48" s="122"/>
      <c r="P48" s="126"/>
      <c r="Q48" s="123">
        <f t="shared" si="3"/>
        <v>0</v>
      </c>
    </row>
    <row r="49" spans="1:18" s="84" customFormat="1" ht="15" customHeight="1" x14ac:dyDescent="0.2">
      <c r="A49" s="85">
        <v>3.2</v>
      </c>
      <c r="B49" s="188" t="s">
        <v>44</v>
      </c>
      <c r="C49" s="189"/>
      <c r="D49" s="189"/>
      <c r="E49" s="190"/>
      <c r="F49" s="75">
        <f>AGOSTO!I49</f>
        <v>0</v>
      </c>
      <c r="G49" s="124"/>
      <c r="H49" s="124"/>
      <c r="I49" s="123">
        <f>F49+G49-H49</f>
        <v>0</v>
      </c>
      <c r="K49" s="266" t="s">
        <v>116</v>
      </c>
      <c r="L49" s="266"/>
      <c r="M49" s="266"/>
      <c r="N49" s="75">
        <f>AGOSTO!Q49</f>
        <v>0</v>
      </c>
      <c r="O49" s="122"/>
      <c r="P49" s="126"/>
      <c r="Q49" s="123">
        <f t="shared" si="3"/>
        <v>0</v>
      </c>
    </row>
    <row r="50" spans="1:18" s="84" customFormat="1" ht="15" customHeight="1" x14ac:dyDescent="0.2">
      <c r="A50" s="138">
        <v>6</v>
      </c>
      <c r="B50" s="269" t="s">
        <v>119</v>
      </c>
      <c r="C50" s="270"/>
      <c r="D50" s="270"/>
      <c r="E50" s="271"/>
      <c r="F50" s="75">
        <f>AGOSTO!I50</f>
        <v>0</v>
      </c>
      <c r="G50" s="124"/>
      <c r="H50" s="124"/>
      <c r="I50" s="123">
        <f>F50+G50-H50</f>
        <v>0</v>
      </c>
      <c r="K50" s="256" t="s">
        <v>117</v>
      </c>
      <c r="L50" s="256"/>
      <c r="M50" s="256"/>
      <c r="N50" s="75">
        <f>AGOSTO!Q50</f>
        <v>0</v>
      </c>
      <c r="O50" s="122"/>
      <c r="P50" s="126"/>
      <c r="Q50" s="123">
        <f t="shared" si="3"/>
        <v>0</v>
      </c>
    </row>
    <row r="51" spans="1:18" s="84" customFormat="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96"/>
      <c r="K51" s="256" t="s">
        <v>118</v>
      </c>
      <c r="L51" s="256"/>
      <c r="M51" s="256"/>
      <c r="N51" s="75">
        <f>AGOSTO!Q51</f>
        <v>0</v>
      </c>
      <c r="O51" s="122"/>
      <c r="P51" s="122"/>
      <c r="Q51" s="123">
        <f t="shared" si="3"/>
        <v>0</v>
      </c>
    </row>
    <row r="52" spans="1:18" s="84" customFormat="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96"/>
      <c r="K52" s="96"/>
    </row>
    <row r="53" spans="1:18" s="84" customFormat="1" ht="9.7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96"/>
      <c r="K53" s="96"/>
    </row>
    <row r="54" spans="1:18" s="84" customFormat="1" ht="21" customHeight="1" x14ac:dyDescent="0.2">
      <c r="A54" s="191" t="s">
        <v>103</v>
      </c>
      <c r="B54" s="191"/>
      <c r="C54" s="191"/>
      <c r="D54" s="191"/>
      <c r="E54" s="191"/>
      <c r="F54" s="142" t="s">
        <v>24</v>
      </c>
      <c r="G54" s="142" t="s">
        <v>102</v>
      </c>
      <c r="H54" s="142" t="s">
        <v>25</v>
      </c>
      <c r="I54" s="142" t="s">
        <v>26</v>
      </c>
      <c r="J54" s="143"/>
      <c r="K54" s="275" t="s">
        <v>101</v>
      </c>
      <c r="L54" s="275"/>
      <c r="M54" s="275"/>
      <c r="N54" s="275"/>
      <c r="O54" s="275"/>
      <c r="P54" s="275"/>
      <c r="Q54" s="275"/>
    </row>
    <row r="55" spans="1:18" s="84" customFormat="1" ht="15" customHeight="1" x14ac:dyDescent="0.2">
      <c r="A55" s="192" t="s">
        <v>121</v>
      </c>
      <c r="B55" s="192"/>
      <c r="C55" s="192"/>
      <c r="D55" s="192"/>
      <c r="E55" s="192"/>
      <c r="F55" s="145">
        <f>AGOSTO!F55</f>
        <v>0</v>
      </c>
      <c r="G55" s="125"/>
      <c r="H55" s="125"/>
      <c r="I55" s="144">
        <f>F55+G55-H55</f>
        <v>0</v>
      </c>
      <c r="J55" s="143"/>
      <c r="K55" s="272" t="s">
        <v>45</v>
      </c>
      <c r="L55" s="273"/>
      <c r="M55" s="274"/>
      <c r="N55" s="99" t="s">
        <v>99</v>
      </c>
      <c r="O55" s="99" t="s">
        <v>25</v>
      </c>
      <c r="P55" s="99" t="s">
        <v>104</v>
      </c>
      <c r="Q55" s="99" t="s">
        <v>72</v>
      </c>
    </row>
    <row r="56" spans="1:18" s="84" customFormat="1" ht="16.5" customHeight="1" x14ac:dyDescent="0.2">
      <c r="K56" s="267" t="s">
        <v>34</v>
      </c>
      <c r="L56" s="267"/>
      <c r="M56" s="134" t="s">
        <v>120</v>
      </c>
      <c r="N56" s="135"/>
      <c r="O56" s="125"/>
      <c r="P56" s="122"/>
      <c r="Q56" s="122"/>
      <c r="R56" s="84">
        <f>SUM(O56:Q56)</f>
        <v>0</v>
      </c>
    </row>
    <row r="57" spans="1:18" s="84" customFormat="1" ht="16.5" customHeight="1" x14ac:dyDescent="0.2">
      <c r="A57" s="149" t="s">
        <v>111</v>
      </c>
      <c r="B57" s="150"/>
      <c r="C57" s="150"/>
      <c r="D57" s="150"/>
      <c r="E57" s="150"/>
      <c r="F57" s="150"/>
      <c r="G57" s="151"/>
      <c r="H57" s="152" t="s">
        <v>16</v>
      </c>
      <c r="I57" s="152"/>
      <c r="K57" s="267"/>
      <c r="L57" s="267"/>
      <c r="M57" s="134" t="s">
        <v>94</v>
      </c>
      <c r="N57" s="135"/>
      <c r="O57" s="125"/>
      <c r="P57" s="122"/>
      <c r="Q57" s="122"/>
      <c r="R57" s="84">
        <f t="shared" ref="R57:R67" si="4">SUM(O57:Q57)</f>
        <v>0</v>
      </c>
    </row>
    <row r="58" spans="1:18" s="84" customFormat="1" ht="16.5" customHeight="1" x14ac:dyDescent="0.2">
      <c r="A58" s="89">
        <v>1</v>
      </c>
      <c r="B58" s="186" t="s">
        <v>20</v>
      </c>
      <c r="C58" s="186"/>
      <c r="D58" s="186"/>
      <c r="E58" s="186"/>
      <c r="F58" s="186"/>
      <c r="G58" s="186"/>
      <c r="H58" s="156"/>
      <c r="I58" s="156"/>
      <c r="K58" s="267"/>
      <c r="L58" s="267"/>
      <c r="M58" s="134" t="s">
        <v>95</v>
      </c>
      <c r="N58" s="135"/>
      <c r="O58" s="125"/>
      <c r="P58" s="122"/>
      <c r="Q58" s="122"/>
      <c r="R58" s="84">
        <f t="shared" si="4"/>
        <v>0</v>
      </c>
    </row>
    <row r="59" spans="1:18" s="84" customFormat="1" ht="16.5" customHeight="1" x14ac:dyDescent="0.2">
      <c r="A59" s="89">
        <v>2</v>
      </c>
      <c r="B59" s="186" t="s">
        <v>21</v>
      </c>
      <c r="C59" s="186"/>
      <c r="D59" s="186"/>
      <c r="E59" s="186"/>
      <c r="F59" s="186"/>
      <c r="G59" s="186"/>
      <c r="H59" s="156"/>
      <c r="I59" s="156"/>
      <c r="K59" s="252" t="s">
        <v>96</v>
      </c>
      <c r="L59" s="252"/>
      <c r="M59" s="134" t="s">
        <v>97</v>
      </c>
      <c r="N59" s="135"/>
      <c r="O59" s="125"/>
      <c r="P59" s="122"/>
      <c r="Q59" s="122"/>
      <c r="R59" s="84">
        <f t="shared" si="4"/>
        <v>0</v>
      </c>
    </row>
    <row r="60" spans="1:18" s="84" customFormat="1" ht="16.5" customHeight="1" x14ac:dyDescent="0.2">
      <c r="A60" s="89">
        <v>3</v>
      </c>
      <c r="B60" s="153" t="s">
        <v>22</v>
      </c>
      <c r="C60" s="154"/>
      <c r="D60" s="154"/>
      <c r="E60" s="154"/>
      <c r="F60" s="154"/>
      <c r="G60" s="155"/>
      <c r="H60" s="156"/>
      <c r="I60" s="156"/>
      <c r="K60" s="252"/>
      <c r="L60" s="252"/>
      <c r="M60" s="134" t="s">
        <v>95</v>
      </c>
      <c r="N60" s="135"/>
      <c r="O60" s="125"/>
      <c r="P60" s="122"/>
      <c r="Q60" s="122"/>
      <c r="R60" s="84">
        <f t="shared" si="4"/>
        <v>0</v>
      </c>
    </row>
    <row r="61" spans="1:18" s="84" customFormat="1" ht="16.5" customHeight="1" x14ac:dyDescent="0.25">
      <c r="A61" s="89">
        <v>4</v>
      </c>
      <c r="B61" s="153" t="s">
        <v>23</v>
      </c>
      <c r="C61" s="154"/>
      <c r="D61" s="154"/>
      <c r="E61" s="154"/>
      <c r="F61" s="154"/>
      <c r="G61" s="155"/>
      <c r="H61" s="156"/>
      <c r="I61" s="156"/>
      <c r="J61" s="78"/>
      <c r="K61" s="252" t="s">
        <v>44</v>
      </c>
      <c r="L61" s="252"/>
      <c r="M61" s="134" t="s">
        <v>97</v>
      </c>
      <c r="N61" s="135"/>
      <c r="O61" s="125"/>
      <c r="P61" s="122"/>
      <c r="Q61" s="122"/>
      <c r="R61" s="84">
        <f t="shared" si="4"/>
        <v>0</v>
      </c>
    </row>
    <row r="62" spans="1:18" s="84" customFormat="1" ht="16.5" customHeight="1" x14ac:dyDescent="0.2">
      <c r="J62" s="92"/>
      <c r="K62" s="252"/>
      <c r="L62" s="252"/>
      <c r="M62" s="134" t="s">
        <v>95</v>
      </c>
      <c r="N62" s="135"/>
      <c r="O62" s="125"/>
      <c r="P62" s="122"/>
      <c r="Q62" s="122"/>
      <c r="R62" s="84">
        <f t="shared" si="4"/>
        <v>0</v>
      </c>
    </row>
    <row r="63" spans="1:18" s="84" customFormat="1" ht="16.5" customHeight="1" x14ac:dyDescent="0.2">
      <c r="A63" s="161" t="s">
        <v>85</v>
      </c>
      <c r="B63" s="162"/>
      <c r="C63" s="162"/>
      <c r="D63" s="162"/>
      <c r="E63" s="162"/>
      <c r="F63" s="162"/>
      <c r="G63" s="163"/>
      <c r="H63" s="187" t="s">
        <v>16</v>
      </c>
      <c r="I63" s="187"/>
      <c r="J63" s="92"/>
      <c r="K63" s="267" t="s">
        <v>98</v>
      </c>
      <c r="L63" s="267"/>
      <c r="M63" s="134" t="s">
        <v>120</v>
      </c>
      <c r="N63" s="135"/>
      <c r="O63" s="125"/>
      <c r="P63" s="122"/>
      <c r="Q63" s="122"/>
      <c r="R63" s="84">
        <f t="shared" si="4"/>
        <v>0</v>
      </c>
    </row>
    <row r="64" spans="1:18" s="84" customFormat="1" ht="16.5" customHeight="1" x14ac:dyDescent="0.2">
      <c r="A64" s="263" t="s">
        <v>106</v>
      </c>
      <c r="B64" s="264"/>
      <c r="C64" s="264"/>
      <c r="D64" s="264"/>
      <c r="E64" s="264"/>
      <c r="F64" s="264"/>
      <c r="G64" s="265"/>
      <c r="H64" s="156"/>
      <c r="I64" s="156"/>
      <c r="J64" s="92"/>
      <c r="K64" s="267"/>
      <c r="L64" s="267"/>
      <c r="M64" s="134" t="s">
        <v>94</v>
      </c>
      <c r="N64" s="135"/>
      <c r="O64" s="125"/>
      <c r="P64" s="122"/>
      <c r="Q64" s="122"/>
      <c r="R64" s="84">
        <f t="shared" si="4"/>
        <v>0</v>
      </c>
    </row>
    <row r="65" spans="1:18" s="84" customFormat="1" ht="16.5" customHeight="1" x14ac:dyDescent="0.2">
      <c r="A65" s="263" t="s">
        <v>107</v>
      </c>
      <c r="B65" s="264"/>
      <c r="C65" s="264"/>
      <c r="D65" s="264"/>
      <c r="E65" s="264"/>
      <c r="F65" s="264"/>
      <c r="G65" s="265"/>
      <c r="H65" s="156"/>
      <c r="I65" s="156"/>
      <c r="J65" s="92"/>
      <c r="K65" s="267"/>
      <c r="L65" s="267"/>
      <c r="M65" s="134" t="s">
        <v>95</v>
      </c>
      <c r="N65" s="135"/>
      <c r="O65" s="125"/>
      <c r="P65" s="122"/>
      <c r="Q65" s="122"/>
      <c r="R65" s="84">
        <f t="shared" si="4"/>
        <v>0</v>
      </c>
    </row>
    <row r="66" spans="1:18" s="84" customFormat="1" ht="16.5" customHeight="1" x14ac:dyDescent="0.2">
      <c r="A66" s="263" t="s">
        <v>108</v>
      </c>
      <c r="B66" s="264"/>
      <c r="C66" s="264"/>
      <c r="D66" s="264"/>
      <c r="E66" s="264"/>
      <c r="F66" s="264"/>
      <c r="G66" s="265"/>
      <c r="H66" s="156"/>
      <c r="I66" s="156"/>
      <c r="J66" s="92"/>
      <c r="K66" s="256" t="s">
        <v>100</v>
      </c>
      <c r="L66" s="256"/>
      <c r="M66" s="134" t="s">
        <v>95</v>
      </c>
      <c r="N66" s="135"/>
      <c r="O66" s="125"/>
      <c r="P66" s="122"/>
      <c r="Q66" s="122"/>
      <c r="R66" s="84">
        <f t="shared" si="4"/>
        <v>0</v>
      </c>
    </row>
    <row r="67" spans="1:18" s="84" customFormat="1" ht="16.5" customHeight="1" x14ac:dyDescent="0.2">
      <c r="A67" s="263" t="s">
        <v>109</v>
      </c>
      <c r="B67" s="264"/>
      <c r="C67" s="264"/>
      <c r="D67" s="264"/>
      <c r="E67" s="264"/>
      <c r="F67" s="264"/>
      <c r="G67" s="265"/>
      <c r="H67" s="156"/>
      <c r="I67" s="156"/>
      <c r="J67" s="92"/>
      <c r="K67" s="268" t="s">
        <v>61</v>
      </c>
      <c r="L67" s="268"/>
      <c r="M67" s="134" t="s">
        <v>95</v>
      </c>
      <c r="N67" s="135"/>
      <c r="O67" s="125"/>
      <c r="P67" s="122"/>
      <c r="Q67" s="122"/>
      <c r="R67" s="84">
        <f t="shared" si="4"/>
        <v>0</v>
      </c>
    </row>
    <row r="68" spans="1:18" s="84" customFormat="1" ht="16.5" customHeight="1" x14ac:dyDescent="0.2">
      <c r="A68" s="263" t="s">
        <v>110</v>
      </c>
      <c r="B68" s="264"/>
      <c r="C68" s="264"/>
      <c r="D68" s="264"/>
      <c r="E68" s="264"/>
      <c r="F68" s="264"/>
      <c r="G68" s="265"/>
      <c r="H68" s="156"/>
      <c r="I68" s="156"/>
      <c r="J68" s="92"/>
    </row>
    <row r="69" spans="1:18" s="84" customFormat="1" ht="17.25" customHeight="1" x14ac:dyDescent="0.2">
      <c r="J69" s="92"/>
    </row>
    <row r="70" spans="1:18" s="84" customFormat="1" ht="16.5" customHeight="1" x14ac:dyDescent="0.2">
      <c r="A70" s="277" t="s">
        <v>83</v>
      </c>
      <c r="B70" s="277"/>
      <c r="C70" s="277"/>
      <c r="D70" s="277"/>
      <c r="E70" s="277"/>
      <c r="F70" s="277"/>
      <c r="G70" s="277"/>
      <c r="H70" s="277"/>
      <c r="I70" s="277"/>
      <c r="J70" s="92"/>
      <c r="K70" s="177" t="s">
        <v>82</v>
      </c>
      <c r="L70" s="178"/>
      <c r="M70" s="178"/>
      <c r="N70" s="178"/>
      <c r="O70" s="178"/>
      <c r="P70" s="178"/>
      <c r="Q70" s="179"/>
    </row>
    <row r="71" spans="1:18" ht="15.75" customHeight="1" x14ac:dyDescent="0.25">
      <c r="A71" s="160" t="s">
        <v>77</v>
      </c>
      <c r="B71" s="160"/>
      <c r="C71" s="160"/>
      <c r="D71" s="160"/>
      <c r="E71" s="160"/>
      <c r="F71" s="160"/>
      <c r="G71" s="160"/>
      <c r="H71" s="156"/>
      <c r="I71" s="156"/>
      <c r="K71" s="160" t="s">
        <v>73</v>
      </c>
      <c r="L71" s="160"/>
      <c r="M71" s="160"/>
      <c r="N71" s="160"/>
      <c r="O71" s="160"/>
      <c r="P71" s="156"/>
      <c r="Q71" s="156"/>
    </row>
    <row r="72" spans="1:18" ht="15.9" customHeight="1" x14ac:dyDescent="0.25">
      <c r="A72" s="160" t="s">
        <v>78</v>
      </c>
      <c r="B72" s="160"/>
      <c r="C72" s="160"/>
      <c r="D72" s="160"/>
      <c r="E72" s="160"/>
      <c r="F72" s="160"/>
      <c r="G72" s="160"/>
      <c r="H72" s="156"/>
      <c r="I72" s="156"/>
      <c r="K72" s="160" t="s">
        <v>74</v>
      </c>
      <c r="L72" s="160"/>
      <c r="M72" s="160"/>
      <c r="N72" s="160"/>
      <c r="O72" s="160"/>
      <c r="P72" s="156"/>
      <c r="Q72" s="156"/>
    </row>
    <row r="73" spans="1:18" ht="16.5" customHeight="1" x14ac:dyDescent="0.25">
      <c r="A73" s="160" t="s">
        <v>79</v>
      </c>
      <c r="B73" s="160"/>
      <c r="C73" s="160"/>
      <c r="D73" s="160"/>
      <c r="E73" s="160"/>
      <c r="F73" s="160"/>
      <c r="G73" s="160"/>
      <c r="H73" s="156"/>
      <c r="I73" s="156"/>
      <c r="K73" s="160" t="s">
        <v>75</v>
      </c>
      <c r="L73" s="160"/>
      <c r="M73" s="160"/>
      <c r="N73" s="160"/>
      <c r="O73" s="160"/>
      <c r="P73" s="156"/>
      <c r="Q73" s="156"/>
    </row>
    <row r="74" spans="1:18" ht="15.9" customHeight="1" x14ac:dyDescent="0.25">
      <c r="A74" s="160" t="s">
        <v>80</v>
      </c>
      <c r="B74" s="160"/>
      <c r="C74" s="160"/>
      <c r="D74" s="160"/>
      <c r="E74" s="160"/>
      <c r="F74" s="160"/>
      <c r="G74" s="160"/>
      <c r="H74" s="156"/>
      <c r="I74" s="156"/>
      <c r="K74" s="160" t="s">
        <v>76</v>
      </c>
      <c r="L74" s="160"/>
      <c r="M74" s="160"/>
      <c r="N74" s="160"/>
      <c r="O74" s="160"/>
      <c r="P74" s="156"/>
      <c r="Q74" s="156"/>
    </row>
    <row r="75" spans="1:18" ht="15.9" customHeight="1" x14ac:dyDescent="0.25">
      <c r="A75" s="160" t="s">
        <v>81</v>
      </c>
      <c r="B75" s="160"/>
      <c r="C75" s="160"/>
      <c r="D75" s="160"/>
      <c r="E75" s="160"/>
      <c r="F75" s="160"/>
      <c r="G75" s="160"/>
      <c r="H75" s="156"/>
      <c r="I75" s="156"/>
      <c r="K75" s="160" t="s">
        <v>84</v>
      </c>
      <c r="L75" s="160"/>
      <c r="M75" s="160"/>
      <c r="N75" s="160"/>
      <c r="O75" s="160"/>
      <c r="P75" s="156"/>
      <c r="Q75" s="156"/>
    </row>
    <row r="76" spans="1:18" ht="15.9" customHeight="1" x14ac:dyDescent="0.25">
      <c r="A76" s="160" t="s">
        <v>84</v>
      </c>
      <c r="B76" s="160"/>
      <c r="C76" s="160"/>
      <c r="D76" s="160"/>
      <c r="E76" s="160"/>
      <c r="F76" s="160"/>
      <c r="G76" s="160"/>
      <c r="H76" s="156"/>
      <c r="I76" s="156"/>
    </row>
    <row r="77" spans="1:18" ht="15.9" customHeight="1" x14ac:dyDescent="0.25"/>
    <row r="78" spans="1:18" ht="20.25" customHeight="1" x14ac:dyDescent="0.25">
      <c r="A78" s="278" t="s">
        <v>32</v>
      </c>
      <c r="B78" s="278"/>
      <c r="C78" s="278"/>
      <c r="D78" s="83"/>
      <c r="E78" s="95"/>
      <c r="F78" s="95"/>
      <c r="G78" s="95"/>
      <c r="H78" s="78"/>
      <c r="I78" s="81"/>
      <c r="J78" s="78"/>
      <c r="K78" s="95"/>
      <c r="L78" s="95"/>
      <c r="M78" s="95"/>
      <c r="N78" s="81"/>
      <c r="O78" s="95"/>
      <c r="P78" s="78"/>
      <c r="Q78" s="78"/>
    </row>
    <row r="79" spans="1:18" ht="20.25" customHeight="1" x14ac:dyDescent="0.25">
      <c r="A79" s="165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7"/>
    </row>
    <row r="80" spans="1:18" ht="20.25" customHeigh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</row>
    <row r="81" spans="1:194" ht="20.25" customHeight="1" x14ac:dyDescent="0.25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3"/>
    </row>
    <row r="82" spans="1:194" ht="17.25" customHeight="1" x14ac:dyDescent="0.25">
      <c r="A82" s="83"/>
      <c r="B82" s="83"/>
      <c r="C82" s="83"/>
      <c r="D82" s="83"/>
      <c r="E82" s="94"/>
      <c r="F82" s="94"/>
      <c r="G82" s="94"/>
      <c r="H82" s="78"/>
      <c r="I82" s="81"/>
      <c r="J82" s="78"/>
      <c r="K82" s="94"/>
      <c r="L82" s="94"/>
      <c r="M82" s="94"/>
      <c r="N82" s="81"/>
      <c r="O82" s="94"/>
      <c r="P82" s="78"/>
      <c r="Q82" s="78"/>
    </row>
    <row r="83" spans="1:194" ht="15" customHeight="1" x14ac:dyDescent="0.25">
      <c r="A83" s="161" t="s">
        <v>123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</row>
    <row r="84" spans="1:194" ht="16.5" customHeight="1" x14ac:dyDescent="0.25">
      <c r="A84" s="157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</row>
    <row r="85" spans="1:194" ht="11.2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94" ht="16.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94" s="86" customFormat="1" ht="16.350000000000001" customHeight="1" x14ac:dyDescent="0.3">
      <c r="A87" s="276" t="s">
        <v>56</v>
      </c>
      <c r="B87" s="276"/>
      <c r="C87" s="276"/>
      <c r="D87" s="276"/>
      <c r="E87" s="276"/>
      <c r="F87" s="276"/>
      <c r="G87" s="148"/>
      <c r="H87" s="148"/>
      <c r="I87" s="148"/>
      <c r="J87" s="148"/>
      <c r="K87" s="148"/>
      <c r="L87" s="108"/>
      <c r="M87" s="108" t="s">
        <v>55</v>
      </c>
      <c r="N87" s="164"/>
      <c r="O87" s="164"/>
      <c r="P87" s="164"/>
      <c r="Q87" s="108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</row>
    <row r="88" spans="1:194" s="86" customFormat="1" ht="14.25" customHeight="1" x14ac:dyDescent="0.25">
      <c r="A88" s="100"/>
      <c r="B88" s="109"/>
      <c r="C88" s="109"/>
      <c r="D88" s="109"/>
      <c r="E88" s="109"/>
      <c r="F88" s="110"/>
      <c r="L88" s="108"/>
      <c r="M88" s="108"/>
      <c r="N88" s="108"/>
      <c r="O88" s="108"/>
      <c r="P88" s="108"/>
      <c r="Q88" s="10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1"/>
      <c r="GB88" s="91"/>
      <c r="GC88" s="91"/>
      <c r="GD88" s="91"/>
      <c r="GE88" s="91"/>
      <c r="GF88" s="91"/>
      <c r="GG88" s="91"/>
      <c r="GH88" s="91"/>
      <c r="GI88" s="91"/>
      <c r="GJ88" s="91"/>
      <c r="GK88" s="91"/>
      <c r="GL88" s="91"/>
    </row>
    <row r="89" spans="1:194" s="86" customFormat="1" ht="12.75" customHeight="1" x14ac:dyDescent="0.2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8"/>
      <c r="O89" s="108"/>
      <c r="P89" s="108"/>
      <c r="Q89" s="10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</row>
    <row r="90" spans="1:194" s="86" customFormat="1" ht="16.350000000000001" customHeight="1" x14ac:dyDescent="0.3">
      <c r="A90" s="276" t="s">
        <v>57</v>
      </c>
      <c r="B90" s="276"/>
      <c r="C90" s="276"/>
      <c r="D90" s="276"/>
      <c r="E90" s="276"/>
      <c r="F90" s="276"/>
      <c r="G90" s="148"/>
      <c r="H90" s="148"/>
      <c r="I90" s="148"/>
      <c r="J90" s="148"/>
      <c r="K90" s="148"/>
      <c r="L90" s="108"/>
      <c r="M90" s="108" t="s">
        <v>55</v>
      </c>
      <c r="N90" s="164"/>
      <c r="O90" s="164"/>
      <c r="P90" s="164"/>
      <c r="Q90" s="10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</row>
    <row r="91" spans="1:194" s="86" customFormat="1" ht="14.25" customHeight="1" x14ac:dyDescent="0.2">
      <c r="A91" s="109"/>
      <c r="C91" s="109"/>
      <c r="D91" s="109"/>
      <c r="E91" s="109"/>
      <c r="F91" s="112"/>
      <c r="L91" s="108"/>
      <c r="M91" s="108"/>
      <c r="N91" s="108"/>
      <c r="O91" s="108"/>
      <c r="P91" s="108"/>
      <c r="Q91" s="108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</row>
    <row r="92" spans="1:194" s="86" customFormat="1" ht="16.2" customHeight="1" x14ac:dyDescent="0.2">
      <c r="A92" s="97"/>
      <c r="C92" s="90"/>
      <c r="D92" s="90"/>
      <c r="E92" s="90"/>
      <c r="F92" s="90"/>
      <c r="G92" s="90"/>
      <c r="H92" s="113"/>
      <c r="I92" s="113"/>
      <c r="J92" s="108"/>
      <c r="K92" s="108"/>
      <c r="L92" s="108"/>
      <c r="M92" s="108"/>
      <c r="N92" s="108"/>
      <c r="O92" s="108"/>
      <c r="P92" s="108"/>
      <c r="Q92" s="108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</row>
    <row r="93" spans="1:194" s="86" customFormat="1" ht="16.2" customHeight="1" x14ac:dyDescent="0.3">
      <c r="A93" s="276" t="s">
        <v>28</v>
      </c>
      <c r="B93" s="276"/>
      <c r="C93" s="276"/>
      <c r="D93" s="276"/>
      <c r="E93" s="276"/>
      <c r="F93" s="276"/>
      <c r="G93" s="148"/>
      <c r="H93" s="148"/>
      <c r="I93" s="148"/>
      <c r="J93" s="148"/>
      <c r="K93" s="148"/>
      <c r="L93" s="108"/>
      <c r="M93" s="108" t="s">
        <v>55</v>
      </c>
      <c r="N93" s="164"/>
      <c r="O93" s="164"/>
      <c r="P93" s="164"/>
      <c r="Q93" s="10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  <c r="FT93" s="91"/>
      <c r="FU93" s="91"/>
      <c r="FV93" s="91"/>
      <c r="FW93" s="91"/>
      <c r="FX93" s="91"/>
      <c r="FY93" s="91"/>
      <c r="FZ93" s="91"/>
      <c r="GA93" s="91"/>
      <c r="GB93" s="91"/>
      <c r="GC93" s="91"/>
      <c r="GD93" s="91"/>
      <c r="GE93" s="91"/>
      <c r="GF93" s="91"/>
      <c r="GG93" s="91"/>
      <c r="GH93" s="91"/>
      <c r="GI93" s="91"/>
      <c r="GJ93" s="91"/>
      <c r="GK93" s="91"/>
      <c r="GL93" s="91"/>
    </row>
    <row r="94" spans="1:194" s="86" customFormat="1" ht="16.2" customHeight="1" x14ac:dyDescent="0.4">
      <c r="A94" s="109"/>
      <c r="C94" s="109"/>
      <c r="D94" s="109"/>
      <c r="E94" s="109"/>
      <c r="G94" s="176" t="s">
        <v>29</v>
      </c>
      <c r="H94" s="176"/>
      <c r="I94" s="176"/>
      <c r="J94" s="176"/>
      <c r="K94" s="176"/>
      <c r="L94" s="108"/>
      <c r="M94" s="108"/>
      <c r="N94" s="108"/>
      <c r="O94" s="108"/>
      <c r="P94" s="108"/>
      <c r="Q94" s="108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1"/>
      <c r="EV94" s="91"/>
      <c r="EW94" s="91"/>
      <c r="EX94" s="91"/>
      <c r="EY94" s="91"/>
      <c r="EZ94" s="91"/>
      <c r="FA94" s="91"/>
      <c r="FB94" s="91"/>
      <c r="FC94" s="91"/>
      <c r="FD94" s="91"/>
      <c r="FE94" s="91"/>
      <c r="FF94" s="91"/>
      <c r="FG94" s="91"/>
      <c r="FH94" s="91"/>
      <c r="FI94" s="91"/>
      <c r="FJ94" s="91"/>
      <c r="FK94" s="91"/>
      <c r="FL94" s="91"/>
      <c r="FM94" s="91"/>
      <c r="FN94" s="91"/>
      <c r="FO94" s="91"/>
      <c r="FP94" s="91"/>
      <c r="FQ94" s="91"/>
      <c r="FR94" s="91"/>
      <c r="FS94" s="91"/>
      <c r="FT94" s="91"/>
      <c r="FU94" s="91"/>
      <c r="FV94" s="91"/>
      <c r="FW94" s="91"/>
      <c r="FX94" s="91"/>
      <c r="FY94" s="91"/>
      <c r="FZ94" s="91"/>
      <c r="GA94" s="91"/>
      <c r="GB94" s="91"/>
      <c r="GC94" s="91"/>
      <c r="GD94" s="91"/>
      <c r="GE94" s="91"/>
      <c r="GF94" s="91"/>
      <c r="GG94" s="91"/>
      <c r="GH94" s="91"/>
      <c r="GI94" s="91"/>
      <c r="GJ94" s="91"/>
      <c r="GK94" s="91"/>
      <c r="GL94" s="91"/>
    </row>
    <row r="95" spans="1:194" s="84" customFormat="1" ht="11.25" customHeight="1" x14ac:dyDescent="0.2">
      <c r="A95" s="92"/>
      <c r="C95" s="92"/>
      <c r="D95" s="92"/>
      <c r="E95" s="92"/>
      <c r="K95" s="92"/>
      <c r="L95" s="92"/>
      <c r="M95" s="92"/>
      <c r="N95" s="92"/>
      <c r="O95" s="92"/>
      <c r="P95" s="92"/>
      <c r="Q95" s="92"/>
    </row>
    <row r="96" spans="1:194" s="84" customFormat="1" ht="14.4" customHeight="1" x14ac:dyDescent="0.2">
      <c r="A96" s="108"/>
      <c r="C96" s="108"/>
      <c r="D96" s="108"/>
      <c r="E96" s="108"/>
      <c r="K96" s="92"/>
      <c r="L96" s="92"/>
      <c r="M96" s="92"/>
      <c r="N96" s="92"/>
      <c r="O96" s="92"/>
      <c r="P96" s="92"/>
      <c r="Q96" s="92"/>
    </row>
    <row r="97" spans="1:17" s="84" customFormat="1" ht="16.350000000000001" customHeight="1" x14ac:dyDescent="0.3">
      <c r="A97" s="276" t="s">
        <v>58</v>
      </c>
      <c r="B97" s="276"/>
      <c r="C97" s="276"/>
      <c r="D97" s="276"/>
      <c r="E97" s="276"/>
      <c r="F97" s="276"/>
      <c r="G97" s="148"/>
      <c r="H97" s="148"/>
      <c r="I97" s="148"/>
      <c r="J97" s="148"/>
      <c r="K97" s="148"/>
      <c r="L97" s="92"/>
      <c r="M97" s="108" t="s">
        <v>55</v>
      </c>
      <c r="N97" s="164"/>
      <c r="O97" s="164"/>
      <c r="P97" s="164"/>
      <c r="Q97" s="92"/>
    </row>
    <row r="98" spans="1:17" s="84" customFormat="1" ht="13.5" customHeight="1" x14ac:dyDescent="0.4">
      <c r="A98" s="92"/>
      <c r="B98" s="109"/>
      <c r="C98" s="109"/>
      <c r="D98" s="109"/>
      <c r="E98" s="109"/>
      <c r="G98" s="146" t="s">
        <v>29</v>
      </c>
      <c r="H98" s="146"/>
      <c r="I98" s="146"/>
      <c r="J98" s="146"/>
      <c r="K98" s="146"/>
      <c r="L98" s="92"/>
      <c r="M98" s="92"/>
      <c r="N98" s="92"/>
      <c r="O98" s="93"/>
      <c r="P98" s="111"/>
      <c r="Q98" s="111"/>
    </row>
    <row r="99" spans="1:17" s="84" customFormat="1" ht="13.5" customHeight="1" x14ac:dyDescent="0.25">
      <c r="A99" s="92"/>
      <c r="B99" s="92"/>
      <c r="C99" s="92"/>
      <c r="D99" s="92"/>
      <c r="E99" s="92"/>
      <c r="F99" s="92"/>
      <c r="L99" s="92"/>
      <c r="M99" s="92"/>
      <c r="N99" s="92"/>
      <c r="O99" s="93"/>
      <c r="P99" s="111"/>
      <c r="Q99" s="111"/>
    </row>
    <row r="100" spans="1:17" s="84" customFormat="1" ht="17.25" customHeight="1" x14ac:dyDescent="0.3">
      <c r="A100" s="92"/>
      <c r="B100" s="92"/>
      <c r="C100" s="92"/>
      <c r="D100" s="92"/>
      <c r="E100" s="92"/>
      <c r="F100" s="92"/>
      <c r="G100" s="93" t="s">
        <v>31</v>
      </c>
      <c r="H100" s="147"/>
      <c r="I100" s="147"/>
      <c r="J100" s="147"/>
      <c r="K100" s="92"/>
      <c r="L100" s="92"/>
      <c r="M100" s="81" t="s">
        <v>30</v>
      </c>
      <c r="N100" s="92"/>
      <c r="O100" s="92"/>
      <c r="P100" s="92"/>
      <c r="Q100" s="92"/>
    </row>
    <row r="101" spans="1:17" x14ac:dyDescent="0.25">
      <c r="A101" s="92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</sheetData>
  <sheetProtection algorithmName="SHA-512" hashValue="OppOiKlrgqFUFq9PedE2hucsUXGb58WgScx6psISHRzn6IHai2ueLXCLerE0I3HcbPXrBb/MG1rxiJZD2oTsSw==" saltValue="NueJQWoW160C4Gt3VIKtQg==" spinCount="100000" sheet="1" selectLockedCells="1"/>
  <protectedRanges>
    <protectedRange sqref="B6 O7 B9:C9" name="Rango1_2"/>
    <protectedRange sqref="P46 P48:P53" name="Rango1_1_2_1_3"/>
    <protectedRange sqref="E92:H92" name="Rango1_1_1_1"/>
    <protectedRange sqref="O78:O82" name="Rango1_2_1_1"/>
    <protectedRange sqref="G55:H55" name="Rango1_1_2_1_3_1"/>
  </protectedRanges>
  <mergeCells count="183">
    <mergeCell ref="G98:K98"/>
    <mergeCell ref="H100:J100"/>
    <mergeCell ref="A93:F93"/>
    <mergeCell ref="G93:K93"/>
    <mergeCell ref="N93:P93"/>
    <mergeCell ref="G94:K94"/>
    <mergeCell ref="A97:F97"/>
    <mergeCell ref="G97:K97"/>
    <mergeCell ref="N97:P97"/>
    <mergeCell ref="A87:F87"/>
    <mergeCell ref="G87:K87"/>
    <mergeCell ref="N87:P87"/>
    <mergeCell ref="A90:F90"/>
    <mergeCell ref="G90:K90"/>
    <mergeCell ref="N90:P90"/>
    <mergeCell ref="A76:G76"/>
    <mergeCell ref="H76:I76"/>
    <mergeCell ref="A78:C78"/>
    <mergeCell ref="A79:Q81"/>
    <mergeCell ref="A83:Q83"/>
    <mergeCell ref="A84:Q84"/>
    <mergeCell ref="A74:G74"/>
    <mergeCell ref="H74:I74"/>
    <mergeCell ref="K74:O74"/>
    <mergeCell ref="P74:Q74"/>
    <mergeCell ref="A75:G75"/>
    <mergeCell ref="H75:I75"/>
    <mergeCell ref="K75:O75"/>
    <mergeCell ref="P75:Q75"/>
    <mergeCell ref="A72:G72"/>
    <mergeCell ref="H72:I72"/>
    <mergeCell ref="K72:O72"/>
    <mergeCell ref="P72:Q72"/>
    <mergeCell ref="A73:G73"/>
    <mergeCell ref="H73:I73"/>
    <mergeCell ref="K73:O73"/>
    <mergeCell ref="P73:Q73"/>
    <mergeCell ref="A68:G68"/>
    <mergeCell ref="H68:I68"/>
    <mergeCell ref="A70:I70"/>
    <mergeCell ref="K70:Q70"/>
    <mergeCell ref="A71:G71"/>
    <mergeCell ref="H71:I71"/>
    <mergeCell ref="K71:O71"/>
    <mergeCell ref="P71:Q71"/>
    <mergeCell ref="A66:G66"/>
    <mergeCell ref="H66:I66"/>
    <mergeCell ref="K66:L66"/>
    <mergeCell ref="A67:G67"/>
    <mergeCell ref="H67:I67"/>
    <mergeCell ref="K67:L67"/>
    <mergeCell ref="A63:G63"/>
    <mergeCell ref="H63:I63"/>
    <mergeCell ref="K63:L65"/>
    <mergeCell ref="A64:G64"/>
    <mergeCell ref="H64:I64"/>
    <mergeCell ref="A65:G65"/>
    <mergeCell ref="H65:I65"/>
    <mergeCell ref="B59:G59"/>
    <mergeCell ref="H59:I59"/>
    <mergeCell ref="K59:L60"/>
    <mergeCell ref="B60:G60"/>
    <mergeCell ref="H60:I60"/>
    <mergeCell ref="B61:G61"/>
    <mergeCell ref="H61:I61"/>
    <mergeCell ref="K61:L62"/>
    <mergeCell ref="K51:M51"/>
    <mergeCell ref="A54:E54"/>
    <mergeCell ref="K54:Q54"/>
    <mergeCell ref="A55:E55"/>
    <mergeCell ref="K55:M55"/>
    <mergeCell ref="K56:L58"/>
    <mergeCell ref="A57:G57"/>
    <mergeCell ref="H57:I57"/>
    <mergeCell ref="B58:G58"/>
    <mergeCell ref="H58:I58"/>
    <mergeCell ref="B48:E48"/>
    <mergeCell ref="K48:M48"/>
    <mergeCell ref="B49:E49"/>
    <mergeCell ref="K49:M49"/>
    <mergeCell ref="B50:E50"/>
    <mergeCell ref="K50:M50"/>
    <mergeCell ref="B43:D43"/>
    <mergeCell ref="A45:E45"/>
    <mergeCell ref="K45:M45"/>
    <mergeCell ref="B46:E46"/>
    <mergeCell ref="K46:M46"/>
    <mergeCell ref="B47:E47"/>
    <mergeCell ref="K47:M47"/>
    <mergeCell ref="Q36:Q37"/>
    <mergeCell ref="B38:D38"/>
    <mergeCell ref="B39:D39"/>
    <mergeCell ref="B40:D40"/>
    <mergeCell ref="B41:D41"/>
    <mergeCell ref="B42:D42"/>
    <mergeCell ref="K34:K37"/>
    <mergeCell ref="L34:Q35"/>
    <mergeCell ref="A35:D37"/>
    <mergeCell ref="E35:J35"/>
    <mergeCell ref="E36:H36"/>
    <mergeCell ref="I36:I37"/>
    <mergeCell ref="J36:J37"/>
    <mergeCell ref="L36:M36"/>
    <mergeCell ref="N36:O36"/>
    <mergeCell ref="P36:P37"/>
    <mergeCell ref="B27:D27"/>
    <mergeCell ref="B28:D28"/>
    <mergeCell ref="B29:D29"/>
    <mergeCell ref="B30:D30"/>
    <mergeCell ref="B31:D31"/>
    <mergeCell ref="A34:J34"/>
    <mergeCell ref="A23:Q23"/>
    <mergeCell ref="A24:D25"/>
    <mergeCell ref="E24:G24"/>
    <mergeCell ref="H24:L24"/>
    <mergeCell ref="M24:Q24"/>
    <mergeCell ref="B26:D26"/>
    <mergeCell ref="A21:D21"/>
    <mergeCell ref="E21:F21"/>
    <mergeCell ref="G21:H21"/>
    <mergeCell ref="I21:J21"/>
    <mergeCell ref="M21:N21"/>
    <mergeCell ref="O21:P21"/>
    <mergeCell ref="B20:D20"/>
    <mergeCell ref="E20:F20"/>
    <mergeCell ref="G20:H20"/>
    <mergeCell ref="I20:J20"/>
    <mergeCell ref="M20:N20"/>
    <mergeCell ref="O20:P20"/>
    <mergeCell ref="B19:D19"/>
    <mergeCell ref="E19:F19"/>
    <mergeCell ref="G19:H19"/>
    <mergeCell ref="I19:J19"/>
    <mergeCell ref="M19:N19"/>
    <mergeCell ref="O19:P19"/>
    <mergeCell ref="B18:D18"/>
    <mergeCell ref="E18:F18"/>
    <mergeCell ref="G18:H18"/>
    <mergeCell ref="I18:J18"/>
    <mergeCell ref="M18:N18"/>
    <mergeCell ref="O18:P18"/>
    <mergeCell ref="B15:D15"/>
    <mergeCell ref="E15:F15"/>
    <mergeCell ref="G15:H15"/>
    <mergeCell ref="I15:J15"/>
    <mergeCell ref="M15:N15"/>
    <mergeCell ref="O15:P15"/>
    <mergeCell ref="B17:D17"/>
    <mergeCell ref="E17:F17"/>
    <mergeCell ref="G17:H17"/>
    <mergeCell ref="I17:J17"/>
    <mergeCell ref="M17:N17"/>
    <mergeCell ref="O17:P17"/>
    <mergeCell ref="B16:D16"/>
    <mergeCell ref="E16:F16"/>
    <mergeCell ref="G16:H16"/>
    <mergeCell ref="I16:J16"/>
    <mergeCell ref="M16:N16"/>
    <mergeCell ref="O16:P16"/>
    <mergeCell ref="A9:B9"/>
    <mergeCell ref="C9:F9"/>
    <mergeCell ref="H9:J9"/>
    <mergeCell ref="L9:Q9"/>
    <mergeCell ref="A12:D14"/>
    <mergeCell ref="E12:Q12"/>
    <mergeCell ref="E13:F14"/>
    <mergeCell ref="G13:H14"/>
    <mergeCell ref="I13:J14"/>
    <mergeCell ref="K13:L13"/>
    <mergeCell ref="M13:N14"/>
    <mergeCell ref="O13:P14"/>
    <mergeCell ref="Q13:Q14"/>
    <mergeCell ref="A4:Q4"/>
    <mergeCell ref="A6:B6"/>
    <mergeCell ref="C6:I6"/>
    <mergeCell ref="J6:K6"/>
    <mergeCell ref="L6:N6"/>
    <mergeCell ref="O6:P6"/>
    <mergeCell ref="Q6:Q7"/>
    <mergeCell ref="A7:D7"/>
    <mergeCell ref="E7:I7"/>
    <mergeCell ref="K7:M7"/>
    <mergeCell ref="O7:P7"/>
  </mergeCells>
  <conditionalFormatting sqref="E15:E16">
    <cfRule type="cellIs" dxfId="275" priority="67" stopIfTrue="1" operator="lessThan">
      <formula>0</formula>
    </cfRule>
  </conditionalFormatting>
  <conditionalFormatting sqref="E17">
    <cfRule type="cellIs" dxfId="274" priority="66" stopIfTrue="1" operator="lessThan">
      <formula>0</formula>
    </cfRule>
  </conditionalFormatting>
  <conditionalFormatting sqref="E18">
    <cfRule type="cellIs" dxfId="273" priority="65" stopIfTrue="1" operator="lessThan">
      <formula>0</formula>
    </cfRule>
  </conditionalFormatting>
  <conditionalFormatting sqref="E19:E20">
    <cfRule type="cellIs" dxfId="272" priority="64" stopIfTrue="1" operator="lessThan">
      <formula>0</formula>
    </cfRule>
  </conditionalFormatting>
  <conditionalFormatting sqref="E15:E16">
    <cfRule type="cellIs" dxfId="271" priority="68" stopIfTrue="1" operator="lessThan">
      <formula>#REF!</formula>
    </cfRule>
  </conditionalFormatting>
  <conditionalFormatting sqref="E17">
    <cfRule type="cellIs" dxfId="270" priority="69" stopIfTrue="1" operator="lessThan">
      <formula>#REF!</formula>
    </cfRule>
  </conditionalFormatting>
  <conditionalFormatting sqref="O15:P20 H67:I68 I55">
    <cfRule type="cellIs" dxfId="269" priority="54" stopIfTrue="1" operator="lessThan">
      <formula>0</formula>
    </cfRule>
  </conditionalFormatting>
  <conditionalFormatting sqref="P71:Q74 H71:I75">
    <cfRule type="cellIs" dxfId="268" priority="62" stopIfTrue="1" operator="lessThan">
      <formula>0</formula>
    </cfRule>
  </conditionalFormatting>
  <conditionalFormatting sqref="H76:I76">
    <cfRule type="cellIs" dxfId="267" priority="61" stopIfTrue="1" operator="lessThan">
      <formula>0</formula>
    </cfRule>
  </conditionalFormatting>
  <conditionalFormatting sqref="P75:Q75">
    <cfRule type="cellIs" dxfId="266" priority="60" stopIfTrue="1" operator="lessThan">
      <formula>0</formula>
    </cfRule>
  </conditionalFormatting>
  <conditionalFormatting sqref="O15:P15">
    <cfRule type="cellIs" dxfId="265" priority="63" stopIfTrue="1" operator="lessThan">
      <formula>$Q$15</formula>
    </cfRule>
  </conditionalFormatting>
  <conditionalFormatting sqref="O16:P16">
    <cfRule type="cellIs" dxfId="264" priority="59" stopIfTrue="1" operator="lessThan">
      <formula>$Q$16</formula>
    </cfRule>
  </conditionalFormatting>
  <conditionalFormatting sqref="O17:P17">
    <cfRule type="cellIs" dxfId="263" priority="58" stopIfTrue="1" operator="lessThan">
      <formula>$Q$17</formula>
    </cfRule>
  </conditionalFormatting>
  <conditionalFormatting sqref="O18:P18">
    <cfRule type="cellIs" dxfId="262" priority="57" stopIfTrue="1" operator="lessThan">
      <formula>$Q$18</formula>
    </cfRule>
  </conditionalFormatting>
  <conditionalFormatting sqref="O19:P19">
    <cfRule type="cellIs" dxfId="261" priority="56" stopIfTrue="1" operator="lessThan">
      <formula>$Q$19</formula>
    </cfRule>
  </conditionalFormatting>
  <conditionalFormatting sqref="O20:P20">
    <cfRule type="cellIs" dxfId="260" priority="55" stopIfTrue="1" operator="lessThan">
      <formula>$Q$20</formula>
    </cfRule>
  </conditionalFormatting>
  <conditionalFormatting sqref="I46">
    <cfRule type="cellIs" dxfId="259" priority="21" operator="lessThan">
      <formula>0</formula>
    </cfRule>
  </conditionalFormatting>
  <conditionalFormatting sqref="K21">
    <cfRule type="cellIs" dxfId="258" priority="52" operator="lessThan">
      <formula>$L$21</formula>
    </cfRule>
    <cfRule type="cellIs" dxfId="257" priority="53" operator="greaterThan">
      <formula>$L$21</formula>
    </cfRule>
  </conditionalFormatting>
  <conditionalFormatting sqref="L21">
    <cfRule type="cellIs" dxfId="256" priority="50" operator="greaterThan">
      <formula>$K$21</formula>
    </cfRule>
    <cfRule type="cellIs" dxfId="255" priority="51" operator="lessThan">
      <formula>$K$21</formula>
    </cfRule>
  </conditionalFormatting>
  <conditionalFormatting sqref="F55">
    <cfRule type="cellIs" dxfId="254" priority="49" stopIfTrue="1" operator="lessThan">
      <formula>0</formula>
    </cfRule>
  </conditionalFormatting>
  <conditionalFormatting sqref="N56">
    <cfRule type="cellIs" dxfId="253" priority="47" operator="lessThan">
      <formula>$R$56</formula>
    </cfRule>
    <cfRule type="cellIs" dxfId="252" priority="48" operator="greaterThan">
      <formula>$R$56</formula>
    </cfRule>
  </conditionalFormatting>
  <conditionalFormatting sqref="N57">
    <cfRule type="cellIs" dxfId="251" priority="45" operator="lessThan">
      <formula>$R$57</formula>
    </cfRule>
    <cfRule type="cellIs" dxfId="250" priority="46" operator="greaterThan">
      <formula>$R$57</formula>
    </cfRule>
  </conditionalFormatting>
  <conditionalFormatting sqref="N59">
    <cfRule type="cellIs" dxfId="249" priority="43" operator="greaterThan">
      <formula>$R$59</formula>
    </cfRule>
    <cfRule type="cellIs" dxfId="248" priority="44" operator="lessThan">
      <formula>$R$59</formula>
    </cfRule>
  </conditionalFormatting>
  <conditionalFormatting sqref="N58">
    <cfRule type="cellIs" dxfId="247" priority="41" operator="lessThan">
      <formula>$R$58</formula>
    </cfRule>
    <cfRule type="cellIs" dxfId="246" priority="42" operator="greaterThan">
      <formula>$R$58</formula>
    </cfRule>
  </conditionalFormatting>
  <conditionalFormatting sqref="N60">
    <cfRule type="cellIs" dxfId="245" priority="39" operator="greaterThan">
      <formula>$R$60</formula>
    </cfRule>
    <cfRule type="cellIs" dxfId="244" priority="40" operator="lessThan">
      <formula>$R$60</formula>
    </cfRule>
  </conditionalFormatting>
  <conditionalFormatting sqref="N61">
    <cfRule type="cellIs" dxfId="243" priority="37" operator="greaterThan">
      <formula>$R$61</formula>
    </cfRule>
    <cfRule type="cellIs" dxfId="242" priority="38" operator="lessThan">
      <formula>$R$61</formula>
    </cfRule>
  </conditionalFormatting>
  <conditionalFormatting sqref="N62">
    <cfRule type="cellIs" dxfId="241" priority="35" operator="greaterThan">
      <formula>$R$62</formula>
    </cfRule>
    <cfRule type="cellIs" dxfId="240" priority="36" operator="lessThan">
      <formula>$R$62</formula>
    </cfRule>
  </conditionalFormatting>
  <conditionalFormatting sqref="N63">
    <cfRule type="cellIs" dxfId="239" priority="33" operator="greaterThan">
      <formula>$R$63</formula>
    </cfRule>
    <cfRule type="cellIs" dxfId="238" priority="34" operator="lessThan">
      <formula>$R$63</formula>
    </cfRule>
  </conditionalFormatting>
  <conditionalFormatting sqref="N64">
    <cfRule type="cellIs" dxfId="237" priority="31" operator="greaterThan">
      <formula>$R$64</formula>
    </cfRule>
    <cfRule type="cellIs" dxfId="236" priority="32" operator="lessThan">
      <formula>$R$64</formula>
    </cfRule>
  </conditionalFormatting>
  <conditionalFormatting sqref="N65">
    <cfRule type="cellIs" dxfId="235" priority="29" operator="greaterThan">
      <formula>$R$65</formula>
    </cfRule>
    <cfRule type="cellIs" dxfId="234" priority="30" operator="lessThan">
      <formula>$R$65</formula>
    </cfRule>
  </conditionalFormatting>
  <conditionalFormatting sqref="N66">
    <cfRule type="cellIs" dxfId="233" priority="27" operator="greaterThan">
      <formula>$R$66</formula>
    </cfRule>
    <cfRule type="cellIs" dxfId="232" priority="28" operator="lessThan">
      <formula>$R$66</formula>
    </cfRule>
  </conditionalFormatting>
  <conditionalFormatting sqref="N67">
    <cfRule type="cellIs" dxfId="231" priority="25" operator="greaterThan">
      <formula>$R$67</formula>
    </cfRule>
    <cfRule type="cellIs" dxfId="230" priority="26" operator="lessThan">
      <formula>$R$67</formula>
    </cfRule>
  </conditionalFormatting>
  <conditionalFormatting sqref="O21">
    <cfRule type="cellIs" dxfId="229" priority="23" stopIfTrue="1" operator="lessThan">
      <formula>0</formula>
    </cfRule>
    <cfRule type="cellIs" dxfId="228" priority="24" stopIfTrue="1" operator="lessThan">
      <formula>$Q$21</formula>
    </cfRule>
  </conditionalFormatting>
  <conditionalFormatting sqref="F46">
    <cfRule type="cellIs" dxfId="227" priority="22" operator="lessThan">
      <formula>0</formula>
    </cfRule>
  </conditionalFormatting>
  <conditionalFormatting sqref="I47">
    <cfRule type="cellIs" dxfId="226" priority="20" operator="lessThan">
      <formula>0</formula>
    </cfRule>
  </conditionalFormatting>
  <conditionalFormatting sqref="I48">
    <cfRule type="cellIs" dxfId="225" priority="19" operator="lessThan">
      <formula>0</formula>
    </cfRule>
  </conditionalFormatting>
  <conditionalFormatting sqref="I49">
    <cfRule type="cellIs" dxfId="224" priority="18" operator="lessThan">
      <formula>0</formula>
    </cfRule>
  </conditionalFormatting>
  <conditionalFormatting sqref="I50">
    <cfRule type="cellIs" dxfId="223" priority="17" operator="lessThan">
      <formula>0</formula>
    </cfRule>
  </conditionalFormatting>
  <conditionalFormatting sqref="F47">
    <cfRule type="cellIs" dxfId="222" priority="16" operator="lessThan">
      <formula>0</formula>
    </cfRule>
  </conditionalFormatting>
  <conditionalFormatting sqref="F48">
    <cfRule type="cellIs" dxfId="221" priority="15" operator="lessThan">
      <formula>0</formula>
    </cfRule>
  </conditionalFormatting>
  <conditionalFormatting sqref="F49">
    <cfRule type="cellIs" dxfId="220" priority="14" operator="lessThan">
      <formula>0</formula>
    </cfRule>
  </conditionalFormatting>
  <conditionalFormatting sqref="F50">
    <cfRule type="cellIs" dxfId="219" priority="13" operator="lessThan">
      <formula>0</formula>
    </cfRule>
  </conditionalFormatting>
  <conditionalFormatting sqref="Q46">
    <cfRule type="cellIs" dxfId="218" priority="12" operator="lessThan">
      <formula>0</formula>
    </cfRule>
  </conditionalFormatting>
  <conditionalFormatting sqref="Q47">
    <cfRule type="cellIs" dxfId="217" priority="11" operator="lessThan">
      <formula>0</formula>
    </cfRule>
  </conditionalFormatting>
  <conditionalFormatting sqref="Q48">
    <cfRule type="cellIs" dxfId="216" priority="10" operator="lessThan">
      <formula>0</formula>
    </cfRule>
  </conditionalFormatting>
  <conditionalFormatting sqref="Q49">
    <cfRule type="cellIs" dxfId="215" priority="9" operator="lessThan">
      <formula>0</formula>
    </cfRule>
  </conditionalFormatting>
  <conditionalFormatting sqref="Q50">
    <cfRule type="cellIs" dxfId="214" priority="8" operator="lessThan">
      <formula>0</formula>
    </cfRule>
  </conditionalFormatting>
  <conditionalFormatting sqref="Q51">
    <cfRule type="cellIs" dxfId="213" priority="7" operator="lessThan">
      <formula>0</formula>
    </cfRule>
  </conditionalFormatting>
  <conditionalFormatting sqref="N46">
    <cfRule type="cellIs" dxfId="212" priority="6" operator="lessThan">
      <formula>0</formula>
    </cfRule>
  </conditionalFormatting>
  <conditionalFormatting sqref="N47">
    <cfRule type="cellIs" dxfId="211" priority="5" operator="lessThan">
      <formula>0</formula>
    </cfRule>
  </conditionalFormatting>
  <conditionalFormatting sqref="N48">
    <cfRule type="cellIs" dxfId="210" priority="4" operator="lessThan">
      <formula>0</formula>
    </cfRule>
  </conditionalFormatting>
  <conditionalFormatting sqref="N49">
    <cfRule type="cellIs" dxfId="209" priority="3" operator="lessThan">
      <formula>0</formula>
    </cfRule>
  </conditionalFormatting>
  <conditionalFormatting sqref="N50">
    <cfRule type="cellIs" dxfId="208" priority="2" operator="lessThan">
      <formula>0</formula>
    </cfRule>
  </conditionalFormatting>
  <conditionalFormatting sqref="N51">
    <cfRule type="cellIs" dxfId="207" priority="1" operator="lessThan">
      <formula>0</formula>
    </cfRule>
  </conditionalFormatting>
  <dataValidations count="5">
    <dataValidation allowBlank="1" error="Elija un Mes de la Lista Desplegable." prompt="Elija un Mes de la Lista." sqref="K7" xr:uid="{00000000-0002-0000-0800-000000000000}"/>
    <dataValidation type="whole" operator="greaterThanOrEqual" allowBlank="1" showInputMessage="1" showErrorMessage="1" error="Verifique los Datos Introducidos" sqref="N52:N53 Q52:Q53 F55:I55 O46:P46 O48:P53 O47" xr:uid="{00000000-0002-0000-0800-000001000000}">
      <formula1>0</formula1>
    </dataValidation>
    <dataValidation type="whole" operator="greaterThanOrEqual" allowBlank="1" showInputMessage="1" showErrorMessage="1" sqref="O78 O82" xr:uid="{00000000-0002-0000-0800-000002000000}">
      <formula1>2008</formula1>
    </dataValidation>
    <dataValidation type="whole" operator="greaterThanOrEqual" allowBlank="1" showInputMessage="1" showErrorMessage="1" sqref="H58:H61 I61 Q21 K18 K21:L21 E92:H92 C92 P71:P75 I17:I21 H64:H68 M15:M21 E17:E21 O15:O21 G17:G21 J17:J19 H71:H76 N56:N67" xr:uid="{00000000-0002-0000-0800-000003000000}">
      <formula1>0</formula1>
    </dataValidation>
    <dataValidation operator="greaterThanOrEqual" allowBlank="1" showInputMessage="1" showErrorMessage="1" sqref="N55 O7:P7" xr:uid="{00000000-0002-0000-0800-000004000000}"/>
  </dataValidations>
  <printOptions horizontalCentered="1"/>
  <pageMargins left="0.16" right="0.13" top="0.15748031496062992" bottom="0.21" header="0" footer="0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Cricia Marisol Cañas</dc:creator>
  <cp:lastModifiedBy>Nelson Lopez Carranza</cp:lastModifiedBy>
  <cp:lastPrinted>2019-01-16T18:15:34Z</cp:lastPrinted>
  <dcterms:created xsi:type="dcterms:W3CDTF">2013-10-23T15:33:49Z</dcterms:created>
  <dcterms:modified xsi:type="dcterms:W3CDTF">2020-02-11T21:55:53Z</dcterms:modified>
</cp:coreProperties>
</file>